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tables/table8.xml" ContentType="application/vnd.openxmlformats-officedocument.spreadsheetml.table+xml"/>
  <Override PartName="/xl/tables/table9.xml" ContentType="application/vnd.openxmlformats-officedocument.spreadsheetml.table+xml"/>
  <Override PartName="/xl/worksheets/sheet12.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95b309d546754215" /></Relationships>
</file>

<file path=xl/workbook.xml><?xml version="1.0" encoding="utf-8"?>
<x:workbook xmlns:x="http://schemas.openxmlformats.org/spreadsheetml/2006/main">
  <x:sheets>
    <x:sheet xmlns:r="http://schemas.openxmlformats.org/officeDocument/2006/relationships" name="START HERE" sheetId="1" r:id="R6ceef5803be44e13"/>
    <x:sheet xmlns:r="http://schemas.openxmlformats.org/officeDocument/2006/relationships" name="Case Summary" sheetId="2" r:id="R65df28251f6b45a2"/>
    <x:sheet xmlns:r="http://schemas.openxmlformats.org/officeDocument/2006/relationships" name="Contact Log" sheetId="3" r:id="R08b2c660c5f64b9b"/>
    <x:sheet xmlns:r="http://schemas.openxmlformats.org/officeDocument/2006/relationships" name="Evidence Index" sheetId="4" r:id="Ra0366d262ad8416e"/>
    <x:sheet xmlns:r="http://schemas.openxmlformats.org/officeDocument/2006/relationships" name="Identity Research" sheetId="5" r:id="Recee77ed15d1450c"/>
    <x:sheet xmlns:r="http://schemas.openxmlformats.org/officeDocument/2006/relationships" name="Consent &amp; Opt-Out" sheetId="6" r:id="R7457ad0ec1d347f7"/>
    <x:sheet xmlns:r="http://schemas.openxmlformats.org/officeDocument/2006/relationships" name="Demand Builder" sheetId="7" r:id="Rb84f8eaa3ba743e9"/>
    <x:sheet xmlns:r="http://schemas.openxmlformats.org/officeDocument/2006/relationships" name="Communications" sheetId="8" r:id="R427c9a982aed4437"/>
    <x:sheet xmlns:r="http://schemas.openxmlformats.org/officeDocument/2006/relationships" name="Deadlines &amp; Costs" sheetId="9" r:id="R0186fee149c54770"/>
    <x:sheet xmlns:r="http://schemas.openxmlformats.org/officeDocument/2006/relationships" name="Which Path Fits" sheetId="10" r:id="R64b7b981c1fd424b"/>
    <x:sheet xmlns:r="http://schemas.openxmlformats.org/officeDocument/2006/relationships" name="Sources &amp; Definitions" sheetId="11" r:id="R3d79f731418c40c7"/>
    <x:sheet xmlns:r="http://schemas.openxmlformats.org/officeDocument/2006/relationships" name="Lists &amp; Settings" sheetId="12" r:id="R0b0ab689b8a444fe"/>
  </x:sheets>
</x:workbook>
</file>

<file path=xl/comments1.xml><?xml version="1.0" encoding="utf-8"?>
<x:comments xmlns:x="http://schemas.openxmlformats.org/spreadsheetml/2006/main">
  <x:authors>
    <x:author>tc={71E77ED7-7CBA-EDC1-18C7-E3A4EB3E9950}</x:author>
  </x:authors>
  <x:commentList>
    <x:comment ref="B11" authorId="0">
      <x:text>
        <x:r>
          <x:t>[Threaded comment]
Your version of Excel allows you to read this threaded comment; however, any edits to it will get removed if the file is opened in a newer version of Excel. Learn more: https://go.microsoft.com/fwlink/?linkid=870924
Comment:
    Enter the amount you choose to propose after reviewing the evidence and applicable law. Do not mechanically copy the working exposure figure.</x:t>
        </x:r>
      </x:text>
    </x:comment>
  </x:commentList>
</x:comments>
</file>

<file path=xl/comments2.xml><?xml version="1.0" encoding="utf-8"?>
<x:comments xmlns:x="http://schemas.openxmlformats.org/spreadsheetml/2006/main">
  <x:authors>
    <x:author>tc={D110A4DB-F146-1BC7-AE7C-9EE3B8DFFDDF}</x:author>
    <x:author>tc={0A0870E7-D53C-6745-7744-D1801D3A79FC}</x:author>
  </x:authors>
  <x:commentList>
    <x:comment ref="H5" authorId="0">
      <x:text>
        <x:r>
          <x:t>[Threaded comment]
Your version of Excel allows you to read this threaded comment; however, any edits to it will get removed if the file is opened in a newer version of Excel. Learn more: https://go.microsoft.com/fwlink/?linkid=870924
Comment:
    Editable organizational assumption reflecting the statutory amount often discussed under 47 U.S.C. § 227. It is not an automatic entitlement.</x:t>
        </x:r>
      </x:text>
    </x:comment>
    <x:comment ref="H6" authorId="1">
      <x:text>
        <x:r>
          <x:t>[Threaded comment]
Your version of Excel allows you to read this threaded comment; however, any edits to it will get removed if the file is opened in a newer version of Excel. Learn more: https://go.microsoft.com/fwlink/?linkid=870924
Comment:
    Editable ceiling used only when the user manually selects a potential enhanced theory. Enhancement requires a supportable legal and factual basis and is not automatic.</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
    <x:numFmt numFmtId="201" formatCode="0"/>
    <x:numFmt numFmtId="202" formatCode="yyyy-mm-dd"/>
    <x:numFmt numFmtId="203" formatCode="h:mm AM/PM"/>
    <x:numFmt numFmtId="204" formatCode="$#,##0.00"/>
  </x:numFmts>
  <x:fonts count="22">
    <x:font>
      <x:sz val="11"/>
      <x:name val="Carlito"/>
    </x:font>
    <x:font>
      <x:b/>
      <x:sz val="20"/>
      <x:color rgb="FFFFFFFF"/>
      <x:name val="Carlito"/>
    </x:font>
    <x:font>
      <x:sz val="10"/>
      <x:color rgb="FFDCE5F5"/>
      <x:name val="Carlito"/>
    </x:font>
    <x:font>
      <x:b/>
      <x:sz val="9"/>
      <x:color rgb="FFFFFFFF"/>
      <x:name val="Carlito"/>
    </x:font>
    <x:font>
      <x:sz val="11"/>
      <x:color rgb="FF172033"/>
      <x:name val="Carlito"/>
    </x:font>
    <x:font>
      <x:b/>
      <x:sz val="11"/>
      <x:color rgb="FF172033"/>
      <x:name val="Carlito"/>
    </x:font>
    <x:font>
      <x:b/>
      <x:sz val="11"/>
      <x:color rgb="FF8A3B00"/>
      <x:name val="Carlito"/>
    </x:font>
    <x:font>
      <x:b/>
      <x:sz val="11"/>
      <x:color rgb="FFFFFFFF"/>
      <x:name val="Carlito"/>
    </x:font>
    <x:font>
      <x:b/>
      <x:sz val="11"/>
      <x:color rgb="FF177245"/>
      <x:name val="Carlito"/>
    </x:font>
    <x:font>
      <x:i/>
      <x:sz val="11"/>
      <x:color rgb="FF667085"/>
      <x:name val="Carlito"/>
    </x:font>
    <x:font>
      <x:sz val="11"/>
      <x:color rgb="FF667085"/>
      <x:name val="Carlito"/>
    </x:font>
    <x:font>
      <x:b/>
      <x:sz val="12"/>
      <x:color rgb="FF177245"/>
      <x:name val="Carlito"/>
    </x:font>
    <x:font>
      <x:sz val="11"/>
      <x:color rgb="FF744018"/>
      <x:name val="Carlito"/>
    </x:font>
    <x:font>
      <x:b/>
      <x:sz val="10"/>
      <x:color rgb="FF172033"/>
      <x:name val="Aptos"/>
    </x:font>
    <x:font>
      <x:sz val="10"/>
      <x:color rgb="FF172033"/>
      <x:name val="Aptos"/>
    </x:font>
    <x:font>
      <x:b/>
      <x:sz val="20"/>
      <x:color rgb="FFFFFFFF"/>
      <x:name val="Aptos Display"/>
    </x:font>
    <x:font>
      <x:sz val="10"/>
      <x:color rgb="FFDCE5F5"/>
      <x:name val="Aptos"/>
    </x:font>
    <x:font>
      <x:i/>
      <x:sz val="10"/>
      <x:color rgb="FF172033"/>
      <x:name val="Aptos"/>
    </x:font>
    <x:font>
      <x:b/>
      <x:sz val="9"/>
      <x:color rgb="FFFFFFFF"/>
      <x:name val="Aptos"/>
    </x:font>
    <x:font>
      <x:b/>
      <x:sz val="10"/>
      <x:color rgb="FFFFFFFF"/>
      <x:name val="Aptos"/>
    </x:font>
    <x:font>
      <x:b/>
      <x:sz val="11"/>
      <x:color rgb="FF8A3B00"/>
      <x:name val="Aptos"/>
    </x:font>
    <x:font>
      <x:b/>
      <x:sz val="11"/>
      <x:color rgb="FFFFFFFF"/>
      <x:name val="Aptos"/>
    </x:font>
  </x:fonts>
  <x:fills count="10">
    <x:fill>
      <x:patternFill patternType="none"/>
    </x:fill>
    <x:fill>
      <x:patternFill patternType="gray125"/>
    </x:fill>
    <x:fill>
      <x:patternFill patternType="solid">
        <x:fgColor rgb="FF101936"/>
      </x:patternFill>
    </x:fill>
    <x:fill>
      <x:patternFill patternType="solid">
        <x:fgColor rgb="FF17264D"/>
      </x:patternFill>
    </x:fill>
    <x:fill>
      <x:patternFill patternType="solid">
        <x:fgColor rgb="FFF4F6F9"/>
      </x:patternFill>
    </x:fill>
    <x:fill>
      <x:patternFill patternType="solid">
        <x:fgColor rgb="FFEAF3FF"/>
      </x:patternFill>
    </x:fill>
    <x:fill>
      <x:patternFill patternType="solid">
        <x:fgColor rgb="FFFFF7D6"/>
      </x:patternFill>
    </x:fill>
    <x:fill>
      <x:patternFill patternType="solid">
        <x:fgColor rgb="FFFFF0E2"/>
      </x:patternFill>
    </x:fill>
    <x:fill>
      <x:patternFill patternType="solid">
        <x:fgColor rgb="FFF68221"/>
      </x:patternFill>
    </x:fill>
    <x:fill>
      <x:patternFill patternType="solid">
        <x:fgColor rgb="FFE8F6EE"/>
      </x:patternFill>
    </x:fill>
  </x:fills>
  <x:borders count="57">
    <x:border/>
    <x:border>
      <x:right style="thin">
        <x:color rgb="FF34456D"/>
      </x:right>
    </x:border>
    <x:border>
      <x:left style="thin">
        <x:color rgb="FF34456D"/>
      </x:left>
      <x:right style="thin">
        <x:color rgb="FF34456D"/>
      </x:right>
    </x:border>
    <x:border>
      <x:left style="thin">
        <x:color rgb="FF34456D"/>
      </x:left>
    </x:border>
    <x:border>
      <x:left style="thin">
        <x:color rgb="FFAFC8E8"/>
      </x:left>
      <x:right style="thin">
        <x:color rgb="FFAFC8E8"/>
      </x:right>
      <x:top style="thin">
        <x:color rgb="FFAFC8E8"/>
      </x:top>
    </x:border>
    <x:border>
      <x:left style="thin">
        <x:color rgb="FFAFC8E8"/>
      </x:left>
      <x:right style="thin">
        <x:color rgb="FFAFC8E8"/>
      </x:right>
    </x:border>
    <x:border>
      <x:left style="thin">
        <x:color rgb="FFAFC8E8"/>
      </x:left>
      <x:right style="thin">
        <x:color rgb="FFAFC8E8"/>
      </x:right>
      <x:bottom style="thin">
        <x:color rgb="FFAFC8E8"/>
      </x:bottom>
    </x:border>
    <x:border>
      <x:left style="thin">
        <x:color rgb="FFE9B88D"/>
      </x:left>
      <x:top style="thin">
        <x:color rgb="FFE9B88D"/>
      </x:top>
    </x:border>
    <x:border>
      <x:top style="thin">
        <x:color rgb="FFE9B88D"/>
      </x:top>
    </x:border>
    <x:border>
      <x:right style="thin">
        <x:color rgb="FFE9B88D"/>
      </x:right>
      <x:top style="thin">
        <x:color rgb="FFE9B88D"/>
      </x:top>
    </x:border>
    <x:border>
      <x:left style="thin">
        <x:color rgb="FFE9B88D"/>
      </x:left>
      <x:bottom style="thin">
        <x:color rgb="FFE9B88D"/>
      </x:bottom>
    </x:border>
    <x:border>
      <x:bottom style="thin">
        <x:color rgb="FFE9B88D"/>
      </x:bottom>
    </x:border>
    <x:border>
      <x:right style="thin">
        <x:color rgb="FFE9B88D"/>
      </x:right>
      <x:bottom style="thin">
        <x:color rgb="FFE9B88D"/>
      </x:bottom>
    </x:border>
    <x:border>
      <x:left style="thin">
        <x:color rgb="FFE0C663"/>
      </x:left>
      <x:top style="thin">
        <x:color rgb="FFE0C663"/>
      </x:top>
    </x:border>
    <x:border>
      <x:top style="thin">
        <x:color rgb="FFE0C663"/>
      </x:top>
    </x:border>
    <x:border>
      <x:right style="thin">
        <x:color rgb="FFE0C663"/>
      </x:right>
      <x:top style="thin">
        <x:color rgb="FFE0C663"/>
      </x:top>
    </x:border>
    <x:border>
      <x:left style="thin">
        <x:color rgb="FFE0C663"/>
      </x:left>
    </x:border>
    <x:border>
      <x:right style="thin">
        <x:color rgb="FFE0C663"/>
      </x:right>
    </x:border>
    <x:border>
      <x:left style="thin">
        <x:color rgb="FFE0C663"/>
      </x:left>
      <x:bottom style="thin">
        <x:color rgb="FFE0C663"/>
      </x:bottom>
    </x:border>
    <x:border>
      <x:bottom style="thin">
        <x:color rgb="FFE0C663"/>
      </x:bottom>
    </x:border>
    <x:border>
      <x:right style="thin">
        <x:color rgb="FFE0C663"/>
      </x:right>
      <x:bottom style="thin">
        <x:color rgb="FFE0C663"/>
      </x:bottom>
    </x:border>
    <x:border>
      <x:left style="thin">
        <x:color rgb="FFAFC8E8"/>
      </x:left>
      <x:top style="thin">
        <x:color rgb="FFAFC8E8"/>
      </x:top>
      <x:bottom style="thin">
        <x:color rgb="FFAFC8E8"/>
      </x:bottom>
    </x:border>
    <x:border>
      <x:right style="thin">
        <x:color rgb="FFAFC8E8"/>
      </x:right>
      <x:top style="thin">
        <x:color rgb="FFAFC8E8"/>
      </x:top>
      <x:bottom style="thin">
        <x:color rgb="FFAFC8E8"/>
      </x:bottom>
    </x:border>
    <x:border>
      <x:left style="thin">
        <x:color rgb="FFA9D8BC"/>
      </x:left>
      <x:top style="thin">
        <x:color rgb="FFA9D8BC"/>
      </x:top>
      <x:bottom style="thin">
        <x:color rgb="FFA9D8BC"/>
      </x:bottom>
    </x:border>
    <x:border>
      <x:right style="thin">
        <x:color rgb="FFA9D8BC"/>
      </x:right>
      <x:top style="thin">
        <x:color rgb="FFA9D8BC"/>
      </x:top>
      <x:bottom style="thin">
        <x:color rgb="FFA9D8BC"/>
      </x:bottom>
    </x:border>
    <x:border>
      <x:left style="thin">
        <x:color rgb="FFAFC8E8"/>
      </x:left>
      <x:top style="thin">
        <x:color rgb="FFAFC8E8"/>
      </x:top>
    </x:border>
    <x:border>
      <x:top style="thin">
        <x:color rgb="FFAFC8E8"/>
      </x:top>
    </x:border>
    <x:border>
      <x:right style="thin">
        <x:color rgb="FFAFC8E8"/>
      </x:right>
      <x:top style="thin">
        <x:color rgb="FFAFC8E8"/>
      </x:top>
    </x:border>
    <x:border>
      <x:left style="thin">
        <x:color rgb="FFAFC8E8"/>
      </x:left>
    </x:border>
    <x:border>
      <x:right style="thin">
        <x:color rgb="FFAFC8E8"/>
      </x:right>
    </x:border>
    <x:border>
      <x:left style="thin">
        <x:color rgb="FFAFC8E8"/>
      </x:left>
      <x:bottom style="thin">
        <x:color rgb="FFAFC8E8"/>
      </x:bottom>
    </x:border>
    <x:border>
      <x:bottom style="thin">
        <x:color rgb="FFAFC8E8"/>
      </x:bottom>
    </x:border>
    <x:border>
      <x:right style="thin">
        <x:color rgb="FFAFC8E8"/>
      </x:right>
      <x:bottom style="thin">
        <x:color rgb="FFAFC8E8"/>
      </x:bottom>
    </x:border>
    <x:border>
      <x:left style="thin">
        <x:color rgb="FFA9D8BC"/>
      </x:left>
      <x:right style="thin">
        <x:color rgb="FFA9D8BC"/>
      </x:right>
      <x:top style="thin">
        <x:color rgb="FFA9D8BC"/>
      </x:top>
    </x:border>
    <x:border>
      <x:left style="thin">
        <x:color rgb="FFA9D8BC"/>
      </x:left>
      <x:right style="thin">
        <x:color rgb="FFA9D8BC"/>
      </x:right>
    </x:border>
    <x:border>
      <x:left style="thin">
        <x:color rgb="FFA9D8BC"/>
      </x:left>
      <x:right style="thin">
        <x:color rgb="FFA9D8BC"/>
      </x:right>
      <x:bottom style="thin">
        <x:color rgb="FFA9D8BC"/>
      </x:bottom>
    </x:border>
    <x:border>
      <x:left style="medium">
        <x:color rgb="FF7CC89A"/>
      </x:left>
      <x:top style="medium">
        <x:color rgb="FF7CC89A"/>
      </x:top>
    </x:border>
    <x:border>
      <x:top style="medium">
        <x:color rgb="FF7CC89A"/>
      </x:top>
    </x:border>
    <x:border>
      <x:right style="medium">
        <x:color rgb="FF7CC89A"/>
      </x:right>
      <x:top style="medium">
        <x:color rgb="FF7CC89A"/>
      </x:top>
    </x:border>
    <x:border>
      <x:left style="medium">
        <x:color rgb="FF7CC89A"/>
      </x:left>
    </x:border>
    <x:border>
      <x:right style="medium">
        <x:color rgb="FF7CC89A"/>
      </x:right>
    </x:border>
    <x:border>
      <x:left style="medium">
        <x:color rgb="FF7CC89A"/>
      </x:left>
      <x:bottom style="medium">
        <x:color rgb="FF7CC89A"/>
      </x:bottom>
    </x:border>
    <x:border>
      <x:bottom style="medium">
        <x:color rgb="FF7CC89A"/>
      </x:bottom>
    </x:border>
    <x:border>
      <x:right style="medium">
        <x:color rgb="FF7CC89A"/>
      </x:right>
      <x:bottom style="medium">
        <x:color rgb="FF7CC89A"/>
      </x:bottom>
    </x:border>
    <x:border>
      <x:left style="thin">
        <x:color rgb="FFE9B88D"/>
      </x:left>
    </x:border>
    <x:border>
      <x:right style="thin">
        <x:color rgb="FFE9B88D"/>
      </x:right>
    </x:border>
    <x:border>
      <x:left style="thin">
        <x:color rgb="FFD7650B"/>
      </x:left>
      <x:top style="thin">
        <x:color rgb="FFD7650B"/>
      </x:top>
    </x:border>
    <x:border>
      <x:right style="thin">
        <x:color rgb="FFD7650B"/>
      </x:right>
      <x:top style="thin">
        <x:color rgb="FFD7650B"/>
      </x:top>
    </x:border>
    <x:border>
      <x:left style="thin">
        <x:color rgb="FFD7650B"/>
      </x:left>
    </x:border>
    <x:border>
      <x:right style="thin">
        <x:color rgb="FFD7650B"/>
      </x:right>
    </x:border>
    <x:border>
      <x:left style="thin">
        <x:color rgb="FFD7650B"/>
      </x:left>
      <x:bottom style="thin">
        <x:color rgb="FFD7650B"/>
      </x:bottom>
    </x:border>
    <x:border>
      <x:right style="thin">
        <x:color rgb="FFD7650B"/>
      </x:right>
      <x:bottom style="thin">
        <x:color rgb="FFD7650B"/>
      </x:bottom>
    </x:border>
    <x:border>
      <x:top style="thin">
        <x:color rgb="FFD7650B"/>
      </x:top>
    </x:border>
    <x:border>
      <x:bottom style="thin">
        <x:color rgb="FFD7650B"/>
      </x:bottom>
    </x:border>
    <x:border>
      <x:left style="thin">
        <x:color rgb="FFD7650B"/>
      </x:left>
      <x:top style="thin">
        <x:color rgb="FFD7650B"/>
      </x:top>
      <x:bottom style="thin">
        <x:color rgb="FFD7650B"/>
      </x:bottom>
    </x:border>
    <x:border>
      <x:top style="thin">
        <x:color rgb="FFD7650B"/>
      </x:top>
      <x:bottom style="thin">
        <x:color rgb="FFD7650B"/>
      </x:bottom>
    </x:border>
    <x:border>
      <x:right style="thin">
        <x:color rgb="FFD7650B"/>
      </x:right>
      <x:top style="thin">
        <x:color rgb="FFD7650B"/>
      </x:top>
      <x:bottom style="thin">
        <x:color rgb="FFD7650B"/>
      </x:bottom>
    </x:border>
  </x:borders>
  <x:cellStyleXfs count="1">
    <x:xf numFmtId="0" fontId="0" fillId="0" borderId="0"/>
  </x:cellStyleXfs>
  <x:cellXfs count="36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3" borderId="0" xfId="0" applyNumberFormat="1" applyFont="1" applyFill="1" applyBorder="1"/>
    <x:xf numFmtId="0" fontId="3" fillId="3" borderId="1" xfId="0" applyNumberFormat="1" applyFont="1" applyFill="1" applyBorder="1"/>
    <x:xf numFmtId="0" fontId="3" fillId="3" borderId="2" xfId="0" applyNumberFormat="1" applyFont="1" applyFill="1" applyBorder="1"/>
    <x:xf numFmtId="0" fontId="3" fillId="3" borderId="3" xfId="0" applyNumberFormat="1" applyFont="1" applyFill="1" applyBorder="1"/>
    <x:xf numFmtId="0" fontId="3" fillId="3" borderId="1" xfId="0" applyNumberFormat="1" applyFont="1" applyFill="1" applyBorder="1" applyAlignment="1">
      <x:alignment wrapText="1"/>
    </x:xf>
    <x:xf numFmtId="0" fontId="3" fillId="3" borderId="2" xfId="0" applyNumberFormat="1" applyFont="1" applyFill="1" applyBorder="1" applyAlignment="1">
      <x:alignment wrapText="1"/>
    </x:xf>
    <x:xf numFmtId="0" fontId="3" fillId="3" borderId="3" xfId="0" applyNumberFormat="1" applyFont="1" applyFill="1" applyBorder="1" applyAlignment="1">
      <x:alignment wrapText="1"/>
    </x:xf>
    <x:xf numFmtId="0" fontId="3" fillId="3" borderId="1" xfId="0" applyNumberFormat="1" applyFont="1" applyFill="1" applyBorder="1" applyAlignment="1">
      <x:alignment vertical="center" wrapText="1"/>
    </x:xf>
    <x:xf numFmtId="0" fontId="3" fillId="3" borderId="2" xfId="0" applyNumberFormat="1" applyFont="1" applyFill="1" applyBorder="1" applyAlignment="1">
      <x:alignment vertical="center" wrapText="1"/>
    </x:xf>
    <x:xf numFmtId="0" fontId="3" fillId="3" borderId="3" xfId="0" applyNumberFormat="1" applyFont="1" applyFill="1" applyBorder="1" applyAlignment="1">
      <x:alignment vertical="center" wrapText="1"/>
    </x:xf>
    <x:xf numFmtId="200" fontId="0" fillId="0" borderId="0"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5" fillId="4" borderId="0" xfId="0" applyNumberFormat="1" applyFont="1" applyFill="1" applyBorder="1"/>
    <x:xf numFmtId="200" fontId="0" fillId="5" borderId="0" xfId="0" applyNumberFormat="1" applyFont="1" applyFill="1" applyBorder="1"/>
    <x:xf numFmtId="0" fontId="0" fillId="5" borderId="0" xfId="0" applyNumberFormat="1" applyFont="1" applyFill="1" applyBorder="1"/>
    <x:xf numFmtId="200" fontId="4" fillId="5" borderId="0" xfId="0" applyNumberFormat="1" applyFont="1" applyFill="1" applyBorder="1"/>
    <x:xf numFmtId="0" fontId="4" fillId="5" borderId="0" xfId="0" applyNumberFormat="1" applyFont="1" applyFill="1" applyBorder="1"/>
    <x:xf numFmtId="200" fontId="4" fillId="5" borderId="4" xfId="0" applyNumberFormat="1" applyFont="1" applyFill="1" applyBorder="1"/>
    <x:xf numFmtId="200" fontId="4" fillId="5" borderId="5" xfId="0" applyNumberFormat="1" applyFont="1" applyFill="1" applyBorder="1"/>
    <x:xf numFmtId="0" fontId="4" fillId="5" borderId="5" xfId="0" applyNumberFormat="1" applyFont="1" applyFill="1" applyBorder="1"/>
    <x:xf numFmtId="0" fontId="4" fillId="5" borderId="6" xfId="0" applyNumberFormat="1" applyFont="1" applyFill="1" applyBorder="1"/>
    <x:xf numFmtId="200" fontId="4" fillId="5" borderId="4" xfId="0" applyNumberFormat="1" applyFont="1" applyFill="1" applyBorder="1" applyAlignment="1">
      <x:alignment wrapText="1"/>
    </x:xf>
    <x:xf numFmtId="200" fontId="4" fillId="5" borderId="5"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6" xfId="0" applyNumberFormat="1" applyFont="1" applyFill="1" applyBorder="1" applyAlignment="1">
      <x:alignment wrapText="1"/>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wrapText="1"/>
    </x:xf>
    <x:xf numFmtId="0" fontId="4" fillId="6" borderId="0" xfId="0" applyNumberFormat="1" applyFont="1" applyFill="1" applyBorder="1" applyAlignment="1">
      <x:alignment vertical="center" wrapText="1"/>
    </x:xf>
    <x:xf numFmtId="0" fontId="0" fillId="7" borderId="0" xfId="0" applyNumberFormat="1" applyFont="1" applyFill="1" applyBorder="1"/>
    <x:xf numFmtId="0" fontId="6" fillId="7" borderId="0" xfId="0" applyNumberFormat="1" applyFont="1" applyFill="1" applyBorder="1"/>
    <x:xf numFmtId="0" fontId="6" fillId="7" borderId="7" xfId="0" applyNumberFormat="1" applyFont="1" applyFill="1" applyBorder="1"/>
    <x:xf numFmtId="0" fontId="6" fillId="7" borderId="8" xfId="0" applyNumberFormat="1" applyFont="1" applyFill="1" applyBorder="1"/>
    <x:xf numFmtId="0" fontId="6" fillId="7" borderId="9" xfId="0" applyNumberFormat="1" applyFont="1" applyFill="1" applyBorder="1"/>
    <x:xf numFmtId="0" fontId="6" fillId="7" borderId="10" xfId="0" applyNumberFormat="1" applyFont="1" applyFill="1" applyBorder="1"/>
    <x:xf numFmtId="0" fontId="6" fillId="7" borderId="11" xfId="0" applyNumberFormat="1" applyFont="1" applyFill="1" applyBorder="1"/>
    <x:xf numFmtId="0" fontId="6" fillId="7" borderId="12" xfId="0" applyNumberFormat="1" applyFont="1" applyFill="1" applyBorder="1"/>
    <x:xf numFmtId="0" fontId="6" fillId="7" borderId="7" xfId="0" applyNumberFormat="1" applyFont="1" applyFill="1" applyBorder="1" applyAlignment="1">
      <x:alignment wrapText="1"/>
    </x:xf>
    <x:xf numFmtId="0" fontId="6" fillId="7" borderId="8" xfId="0" applyNumberFormat="1" applyFont="1" applyFill="1" applyBorder="1" applyAlignment="1">
      <x:alignment wrapText="1"/>
    </x:xf>
    <x:xf numFmtId="0" fontId="6" fillId="7" borderId="9" xfId="0" applyNumberFormat="1" applyFont="1" applyFill="1" applyBorder="1" applyAlignment="1">
      <x:alignment wrapText="1"/>
    </x:xf>
    <x:xf numFmtId="0" fontId="6" fillId="7" borderId="10" xfId="0" applyNumberFormat="1" applyFont="1" applyFill="1" applyBorder="1" applyAlignment="1">
      <x:alignment wrapText="1"/>
    </x:xf>
    <x:xf numFmtId="0" fontId="6" fillId="7" borderId="11" xfId="0" applyNumberFormat="1" applyFont="1" applyFill="1" applyBorder="1" applyAlignment="1">
      <x:alignment wrapText="1"/>
    </x:xf>
    <x:xf numFmtId="0" fontId="6" fillId="7" borderId="12" xfId="0" applyNumberFormat="1" applyFont="1" applyFill="1" applyBorder="1" applyAlignment="1">
      <x:alignment wrapText="1"/>
    </x:xf>
    <x:xf numFmtId="0" fontId="6" fillId="7" borderId="7" xfId="0" applyNumberFormat="1" applyFont="1" applyFill="1" applyBorder="1" applyAlignment="1">
      <x:alignment vertical="center" wrapText="1"/>
    </x:xf>
    <x:xf numFmtId="0" fontId="6" fillId="7" borderId="8" xfId="0" applyNumberFormat="1" applyFont="1" applyFill="1" applyBorder="1" applyAlignment="1">
      <x:alignment vertical="center" wrapText="1"/>
    </x:xf>
    <x:xf numFmtId="0" fontId="6" fillId="7" borderId="9" xfId="0" applyNumberFormat="1" applyFont="1" applyFill="1" applyBorder="1" applyAlignment="1">
      <x:alignment vertical="center" wrapText="1"/>
    </x:xf>
    <x:xf numFmtId="0" fontId="6" fillId="7" borderId="10" xfId="0" applyNumberFormat="1" applyFont="1" applyFill="1" applyBorder="1" applyAlignment="1">
      <x:alignment vertical="center" wrapText="1"/>
    </x:xf>
    <x:xf numFmtId="0" fontId="6" fillId="7" borderId="11" xfId="0" applyNumberFormat="1" applyFont="1" applyFill="1" applyBorder="1" applyAlignment="1">
      <x:alignment vertical="center" wrapText="1"/>
    </x:xf>
    <x:xf numFmtId="0" fontId="6" fillId="7" borderId="12" xfId="0" applyNumberFormat="1" applyFont="1" applyFill="1" applyBorder="1" applyAlignment="1">
      <x:alignment vertical="center" wrapText="1"/>
    </x:xf>
    <x:xf numFmtId="0" fontId="0" fillId="8" borderId="0" xfId="0" applyNumberFormat="1" applyFont="1" applyFill="1" applyBorder="1"/>
    <x:xf numFmtId="0" fontId="7" fillId="8" borderId="0" xfId="0" applyNumberFormat="1" applyFont="1" applyFill="1" applyBorder="1"/>
    <x:xf numFmtId="0" fontId="7" fillId="8" borderId="0" xfId="0" applyNumberFormat="1" applyFont="1" applyFill="1" applyBorder="1" applyAlignment="1">
      <x:alignment vertical="center"/>
    </x:xf>
    <x:xf numFmtId="201" fontId="0" fillId="0" borderId="0" xfId="0" applyNumberFormat="1" applyFont="1" applyFill="1" applyBorder="1"/>
    <x:xf numFmtId="0" fontId="0" fillId="0" borderId="0" xfId="0" applyNumberFormat="1" applyFont="1" applyFill="1" applyBorder="1" applyAlignment="1">
      <x:alignment wrapText="1"/>
    </x:xf>
    <x:xf numFmtId="0" fontId="4" fillId="6" borderId="13" xfId="0" applyNumberFormat="1" applyFont="1" applyFill="1" applyBorder="1"/>
    <x:xf numFmtId="0" fontId="4" fillId="6" borderId="14" xfId="0" applyNumberFormat="1" applyFont="1" applyFill="1" applyBorder="1"/>
    <x:xf numFmtId="0" fontId="4" fillId="6" borderId="15" xfId="0" applyNumberFormat="1" applyFont="1" applyFill="1" applyBorder="1"/>
    <x:xf numFmtId="0" fontId="4" fillId="6" borderId="16" xfId="0" applyNumberFormat="1" applyFont="1" applyFill="1" applyBorder="1"/>
    <x:xf numFmtId="0" fontId="4" fillId="6" borderId="17" xfId="0" applyNumberFormat="1" applyFont="1" applyFill="1" applyBorder="1"/>
    <x:xf numFmtId="0" fontId="4" fillId="6" borderId="18" xfId="0" applyNumberFormat="1" applyFont="1" applyFill="1" applyBorder="1"/>
    <x:xf numFmtId="0" fontId="4" fillId="6" borderId="19" xfId="0" applyNumberFormat="1" applyFont="1" applyFill="1" applyBorder="1"/>
    <x:xf numFmtId="0" fontId="4" fillId="6" borderId="20" xfId="0" applyNumberFormat="1" applyFont="1" applyFill="1" applyBorder="1"/>
    <x:xf numFmtId="0" fontId="4" fillId="6" borderId="13" xfId="0" applyNumberFormat="1" applyFont="1" applyFill="1" applyBorder="1" applyAlignment="1">
      <x:alignment wrapText="1"/>
    </x:xf>
    <x:xf numFmtId="0" fontId="4" fillId="6" borderId="14" xfId="0" applyNumberFormat="1" applyFont="1" applyFill="1" applyBorder="1" applyAlignment="1">
      <x:alignment wrapText="1"/>
    </x:xf>
    <x:xf numFmtId="0" fontId="4" fillId="6" borderId="15" xfId="0" applyNumberFormat="1" applyFont="1" applyFill="1" applyBorder="1" applyAlignment="1">
      <x:alignment wrapText="1"/>
    </x:xf>
    <x:xf numFmtId="0" fontId="4" fillId="6" borderId="16" xfId="0" applyNumberFormat="1" applyFont="1" applyFill="1" applyBorder="1" applyAlignment="1">
      <x:alignment wrapText="1"/>
    </x:xf>
    <x:xf numFmtId="0" fontId="4" fillId="6" borderId="17" xfId="0" applyNumberFormat="1" applyFont="1" applyFill="1" applyBorder="1" applyAlignment="1">
      <x:alignment wrapText="1"/>
    </x:xf>
    <x:xf numFmtId="0" fontId="4" fillId="6" borderId="18" xfId="0" applyNumberFormat="1" applyFont="1" applyFill="1" applyBorder="1" applyAlignment="1">
      <x:alignment wrapText="1"/>
    </x:xf>
    <x:xf numFmtId="0" fontId="4" fillId="6" borderId="19" xfId="0" applyNumberFormat="1" applyFont="1" applyFill="1" applyBorder="1" applyAlignment="1">
      <x:alignment wrapText="1"/>
    </x:xf>
    <x:xf numFmtId="0" fontId="4" fillId="6" borderId="20" xfId="0" applyNumberFormat="1" applyFont="1" applyFill="1" applyBorder="1" applyAlignment="1">
      <x:alignment wrapText="1"/>
    </x:xf>
    <x:xf numFmtId="0" fontId="4" fillId="6" borderId="13" xfId="0" applyNumberFormat="1" applyFont="1" applyFill="1" applyBorder="1" applyAlignment="1">
      <x:alignment vertical="top" wrapText="1"/>
    </x:xf>
    <x:xf numFmtId="0" fontId="4" fillId="6" borderId="14" xfId="0" applyNumberFormat="1" applyFont="1" applyFill="1" applyBorder="1" applyAlignment="1">
      <x:alignment vertical="top" wrapText="1"/>
    </x:xf>
    <x:xf numFmtId="0" fontId="4" fillId="6" borderId="15" xfId="0" applyNumberFormat="1" applyFont="1" applyFill="1" applyBorder="1" applyAlignment="1">
      <x:alignment vertical="top" wrapText="1"/>
    </x:xf>
    <x:xf numFmtId="0" fontId="4" fillId="6" borderId="16"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6" borderId="17" xfId="0" applyNumberFormat="1" applyFont="1" applyFill="1" applyBorder="1" applyAlignment="1">
      <x:alignment vertical="top" wrapText="1"/>
    </x:xf>
    <x:xf numFmtId="0" fontId="4" fillId="6" borderId="18" xfId="0" applyNumberFormat="1" applyFont="1" applyFill="1" applyBorder="1" applyAlignment="1">
      <x:alignment vertical="top" wrapText="1"/>
    </x:xf>
    <x:xf numFmtId="0" fontId="4" fillId="6" borderId="19" xfId="0" applyNumberFormat="1" applyFont="1" applyFill="1" applyBorder="1" applyAlignment="1">
      <x:alignment vertical="top" wrapText="1"/>
    </x:xf>
    <x:xf numFmtId="0" fontId="4" fillId="6" borderId="20" xfId="0" applyNumberFormat="1" applyFont="1" applyFill="1" applyBorder="1" applyAlignment="1">
      <x:alignment vertical="top" wrapText="1"/>
    </x:xf>
    <x:xf numFmtId="0" fontId="4" fillId="5" borderId="21" xfId="0" applyNumberFormat="1" applyFont="1" applyFill="1" applyBorder="1"/>
    <x:xf numFmtId="0" fontId="4" fillId="5" borderId="22" xfId="0" applyNumberFormat="1" applyFont="1" applyFill="1" applyBorder="1"/>
    <x:xf numFmtId="0" fontId="4" fillId="5" borderId="21" xfId="0" applyNumberFormat="1" applyFont="1" applyFill="1" applyBorder="1" applyAlignment="1">
      <x:alignment wrapText="1"/>
    </x:xf>
    <x:xf numFmtId="0" fontId="4" fillId="5" borderId="22" xfId="0" applyNumberFormat="1" applyFont="1" applyFill="1" applyBorder="1" applyAlignment="1">
      <x:alignment wrapText="1"/>
    </x:xf>
    <x:xf numFmtId="0" fontId="0" fillId="9" borderId="0" xfId="0" applyNumberFormat="1" applyFont="1" applyFill="1" applyBorder="1"/>
    <x:xf numFmtId="0" fontId="8" fillId="9" borderId="0" xfId="0" applyNumberFormat="1" applyFont="1" applyFill="1" applyBorder="1"/>
    <x:xf numFmtId="0" fontId="8" fillId="9" borderId="23" xfId="0" applyNumberFormat="1" applyFont="1" applyFill="1" applyBorder="1"/>
    <x:xf numFmtId="0" fontId="8" fillId="9" borderId="24"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horizontal="center"/>
    </x:xf>
    <x:xf numFmtId="0" fontId="7" fillId="3" borderId="0" xfId="0" applyNumberFormat="1" applyFont="1" applyFill="1" applyBorder="1"/>
    <x:xf numFmtId="0" fontId="7" fillId="3" borderId="0" xfId="0" applyNumberFormat="1" applyFont="1" applyFill="1" applyBorder="1" applyAlignment="1">
      <x:alignment horizontal="center"/>
    </x:xf>
    <x:xf numFmtId="0" fontId="4" fillId="5" borderId="21" xfId="0" applyNumberFormat="1" applyFont="1" applyFill="1" applyBorder="1" applyAlignment="1">
      <x:alignment horizontal="center" wrapText="1"/>
    </x:xf>
    <x:xf numFmtId="0" fontId="4" fillId="5" borderId="22" xfId="0" applyNumberFormat="1" applyFont="1" applyFill="1" applyBorder="1" applyAlignment="1">
      <x:alignment horizontal="center" wrapText="1"/>
    </x:xf>
    <x:xf numFmtId="0" fontId="8" fillId="9" borderId="23" xfId="0" applyNumberFormat="1" applyFont="1" applyFill="1" applyBorder="1" applyAlignment="1">
      <x:alignment horizontal="center"/>
    </x:xf>
    <x:xf numFmtId="0" fontId="8" fillId="9" borderId="24" xfId="0" applyNumberFormat="1" applyFont="1" applyFill="1" applyBorder="1" applyAlignment="1">
      <x:alignment horizontal="center"/>
    </x:xf>
    <x:xf numFmtId="0" fontId="5" fillId="4" borderId="0" xfId="0" applyNumberFormat="1" applyFont="1" applyFill="1" applyBorder="1" applyAlignment="1">
      <x:alignment wrapText="1"/>
    </x:xf>
    <x:xf numFmtId="0" fontId="4" fillId="5" borderId="25" xfId="0" applyNumberFormat="1" applyFont="1" applyFill="1" applyBorder="1"/>
    <x:xf numFmtId="0" fontId="4" fillId="5" borderId="26" xfId="0" applyNumberFormat="1" applyFont="1" applyFill="1" applyBorder="1"/>
    <x:xf numFmtId="0" fontId="4" fillId="5" borderId="27" xfId="0" applyNumberFormat="1" applyFont="1" applyFill="1" applyBorder="1"/>
    <x:xf numFmtId="0" fontId="4" fillId="5" borderId="28" xfId="0" applyNumberFormat="1" applyFont="1" applyFill="1" applyBorder="1"/>
    <x:xf numFmtId="0" fontId="4" fillId="5" borderId="29" xfId="0" applyNumberFormat="1" applyFont="1" applyFill="1" applyBorder="1"/>
    <x:xf numFmtId="0" fontId="4" fillId="5" borderId="30" xfId="0" applyNumberFormat="1" applyFont="1" applyFill="1" applyBorder="1"/>
    <x:xf numFmtId="0" fontId="4" fillId="5" borderId="31" xfId="0" applyNumberFormat="1" applyFont="1" applyFill="1" applyBorder="1"/>
    <x:xf numFmtId="0" fontId="4" fillId="5" borderId="32" xfId="0" applyNumberFormat="1" applyFont="1" applyFill="1" applyBorder="1"/>
    <x:xf numFmtId="0" fontId="4" fillId="5" borderId="25" xfId="0" applyNumberFormat="1" applyFont="1" applyFill="1" applyBorder="1" applyAlignment="1">
      <x:alignment wrapText="1"/>
    </x:xf>
    <x:xf numFmtId="0" fontId="4" fillId="5" borderId="26" xfId="0" applyNumberFormat="1" applyFont="1" applyFill="1" applyBorder="1" applyAlignment="1">
      <x:alignment wrapText="1"/>
    </x:xf>
    <x:xf numFmtId="0" fontId="4" fillId="5" borderId="27" xfId="0" applyNumberFormat="1" applyFont="1" applyFill="1" applyBorder="1" applyAlignment="1">
      <x:alignment wrapText="1"/>
    </x:xf>
    <x:xf numFmtId="0" fontId="4" fillId="5" borderId="28"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29" xfId="0" applyNumberFormat="1" applyFont="1" applyFill="1" applyBorder="1" applyAlignment="1">
      <x:alignment wrapText="1"/>
    </x:xf>
    <x:xf numFmtId="0" fontId="4" fillId="5" borderId="30" xfId="0" applyNumberFormat="1" applyFont="1" applyFill="1" applyBorder="1" applyAlignment="1">
      <x:alignment wrapText="1"/>
    </x:xf>
    <x:xf numFmtId="0" fontId="4" fillId="5" borderId="31" xfId="0" applyNumberFormat="1" applyFont="1" applyFill="1" applyBorder="1" applyAlignment="1">
      <x:alignment wrapText="1"/>
    </x:xf>
    <x:xf numFmtId="0" fontId="4" fillId="5" borderId="32" xfId="0" applyNumberFormat="1" applyFont="1" applyFill="1" applyBorder="1" applyAlignment="1">
      <x:alignment wrapText="1"/>
    </x:xf>
    <x:xf numFmtId="202" fontId="4" fillId="5" borderId="28" xfId="0" applyNumberFormat="1" applyFont="1" applyFill="1" applyBorder="1" applyAlignment="1">
      <x:alignment wrapText="1"/>
    </x:xf>
    <x:xf numFmtId="202" fontId="4" fillId="5" borderId="0" xfId="0" applyNumberFormat="1" applyFont="1" applyFill="1" applyBorder="1" applyAlignment="1">
      <x:alignment wrapText="1"/>
    </x:xf>
    <x:xf numFmtId="202" fontId="4" fillId="5" borderId="29" xfId="0" applyNumberFormat="1" applyFont="1" applyFill="1" applyBorder="1" applyAlignment="1">
      <x:alignment wrapText="1"/>
    </x:xf>
    <x:xf numFmtId="0" fontId="8" fillId="9" borderId="33" xfId="0" applyNumberFormat="1" applyFont="1" applyFill="1" applyBorder="1"/>
    <x:xf numFmtId="0" fontId="8" fillId="9" borderId="34" xfId="0" applyNumberFormat="1" applyFont="1" applyFill="1" applyBorder="1"/>
    <x:xf numFmtId="0" fontId="8" fillId="9" borderId="35" xfId="0" applyNumberFormat="1" applyFont="1" applyFill="1" applyBorder="1"/>
    <x:xf numFmtId="200" fontId="8" fillId="9" borderId="34" xfId="0" applyNumberFormat="1" applyFont="1" applyFill="1" applyBorder="1"/>
    <x:xf numFmtId="0" fontId="9" fillId="4" borderId="0" xfId="0" applyNumberFormat="1" applyFont="1" applyFill="1" applyBorder="1"/>
    <x:xf numFmtId="0" fontId="9" fillId="4" borderId="0" xfId="0" applyNumberFormat="1" applyFont="1" applyFill="1" applyBorder="1" applyAlignment="1">
      <x:alignment wrapText="1"/>
    </x:xf>
    <x:xf numFmtId="0" fontId="4" fillId="4" borderId="0" xfId="0" applyNumberFormat="1" applyFont="1" applyFill="1" applyBorder="1" applyAlignment="1">
      <x:alignment wrapText="1"/>
    </x:xf>
    <x:xf numFmtId="202" fontId="0" fillId="0" borderId="0" xfId="0" applyNumberFormat="1" applyFont="1" applyFill="1" applyBorder="1"/>
    <x:xf numFmtId="203" fontId="0" fillId="0" borderId="0" xfId="0" applyNumberFormat="1" applyFont="1" applyFill="1" applyBorder="1"/>
    <x:xf numFmtId="204" fontId="0" fillId="0" borderId="0" xfId="0" applyNumberFormat="1" applyFont="1" applyFill="1" applyBorder="1"/>
    <x:xf numFmtId="202" fontId="0" fillId="5" borderId="0" xfId="0" applyNumberFormat="1" applyFont="1" applyFill="1" applyBorder="1"/>
    <x:xf numFmtId="203" fontId="0" fillId="5" borderId="0" xfId="0" applyNumberFormat="1" applyFont="1" applyFill="1" applyBorder="1"/>
    <x:xf numFmtId="204" fontId="0" fillId="5" borderId="0" xfId="0" applyNumberFormat="1" applyFont="1" applyFill="1" applyBorder="1"/>
    <x:xf numFmtId="202" fontId="4" fillId="5" borderId="0" xfId="0" applyNumberFormat="1" applyFont="1" applyFill="1" applyBorder="1"/>
    <x:xf numFmtId="203" fontId="4" fillId="5" borderId="0" xfId="0" applyNumberFormat="1" applyFont="1" applyFill="1" applyBorder="1"/>
    <x:xf numFmtId="204" fontId="4" fillId="5" borderId="0" xfId="0" applyNumberFormat="1" applyFont="1" applyFill="1" applyBorder="1"/>
    <x:xf numFmtId="202" fontId="4" fillId="5" borderId="25" xfId="0" applyNumberFormat="1" applyFont="1" applyFill="1" applyBorder="1"/>
    <x:xf numFmtId="203" fontId="4" fillId="5" borderId="26" xfId="0" applyNumberFormat="1" applyFont="1" applyFill="1" applyBorder="1"/>
    <x:xf numFmtId="204" fontId="4" fillId="5" borderId="26" xfId="0" applyNumberFormat="1" applyFont="1" applyFill="1" applyBorder="1"/>
    <x:xf numFmtId="204" fontId="4" fillId="5" borderId="27" xfId="0" applyNumberFormat="1" applyFont="1" applyFill="1" applyBorder="1"/>
    <x:xf numFmtId="202" fontId="4" fillId="5" borderId="28" xfId="0" applyNumberFormat="1" applyFont="1" applyFill="1" applyBorder="1"/>
    <x:xf numFmtId="204" fontId="4" fillId="5" borderId="29" xfId="0" applyNumberFormat="1" applyFont="1" applyFill="1" applyBorder="1"/>
    <x:xf numFmtId="202" fontId="4" fillId="5" borderId="30" xfId="0" applyNumberFormat="1" applyFont="1" applyFill="1" applyBorder="1"/>
    <x:xf numFmtId="203" fontId="4" fillId="5" borderId="31" xfId="0" applyNumberFormat="1" applyFont="1" applyFill="1" applyBorder="1"/>
    <x:xf numFmtId="204" fontId="4" fillId="5" borderId="31" xfId="0" applyNumberFormat="1" applyFont="1" applyFill="1" applyBorder="1"/>
    <x:xf numFmtId="204" fontId="4" fillId="5" borderId="32" xfId="0" applyNumberFormat="1" applyFont="1" applyFill="1" applyBorder="1"/>
    <x:xf numFmtId="202" fontId="4" fillId="5" borderId="25" xfId="0" applyNumberFormat="1" applyFont="1" applyFill="1" applyBorder="1" applyAlignment="1">
      <x:alignment wrapText="1"/>
    </x:xf>
    <x:xf numFmtId="203" fontId="4" fillId="5" borderId="26" xfId="0" applyNumberFormat="1" applyFont="1" applyFill="1" applyBorder="1" applyAlignment="1">
      <x:alignment wrapText="1"/>
    </x:xf>
    <x:xf numFmtId="204" fontId="4" fillId="5" borderId="26" xfId="0" applyNumberFormat="1" applyFont="1" applyFill="1" applyBorder="1" applyAlignment="1">
      <x:alignment wrapText="1"/>
    </x:xf>
    <x:xf numFmtId="204" fontId="4" fillId="5" borderId="27" xfId="0" applyNumberFormat="1" applyFont="1" applyFill="1" applyBorder="1" applyAlignment="1">
      <x:alignment wrapText="1"/>
    </x:xf>
    <x:xf numFmtId="203" fontId="4" fillId="5" borderId="0" xfId="0" applyNumberFormat="1" applyFont="1" applyFill="1" applyBorder="1" applyAlignment="1">
      <x:alignment wrapText="1"/>
    </x:xf>
    <x:xf numFmtId="204" fontId="4" fillId="5" borderId="0" xfId="0" applyNumberFormat="1" applyFont="1" applyFill="1" applyBorder="1" applyAlignment="1">
      <x:alignment wrapText="1"/>
    </x:xf>
    <x:xf numFmtId="204" fontId="4" fillId="5" borderId="29" xfId="0" applyNumberFormat="1" applyFont="1" applyFill="1" applyBorder="1" applyAlignment="1">
      <x:alignment wrapText="1"/>
    </x:xf>
    <x:xf numFmtId="202" fontId="4" fillId="5" borderId="30" xfId="0" applyNumberFormat="1" applyFont="1" applyFill="1" applyBorder="1" applyAlignment="1">
      <x:alignment wrapText="1"/>
    </x:xf>
    <x:xf numFmtId="203" fontId="4" fillId="5" borderId="31" xfId="0" applyNumberFormat="1" applyFont="1" applyFill="1" applyBorder="1" applyAlignment="1">
      <x:alignment wrapText="1"/>
    </x:xf>
    <x:xf numFmtId="204" fontId="4" fillId="5" borderId="31" xfId="0" applyNumberFormat="1" applyFont="1" applyFill="1" applyBorder="1" applyAlignment="1">
      <x:alignment wrapText="1"/>
    </x:xf>
    <x:xf numFmtId="204" fontId="4" fillId="5" borderId="32" xfId="0" applyNumberFormat="1" applyFont="1" applyFill="1" applyBorder="1" applyAlignment="1">
      <x:alignment wrapText="1"/>
    </x:xf>
    <x:xf numFmtId="204" fontId="0" fillId="9" borderId="0" xfId="0" applyNumberFormat="1" applyFont="1" applyFill="1" applyBorder="1"/>
    <x:xf numFmtId="204" fontId="8" fillId="9" borderId="0" xfId="0" applyNumberFormat="1" applyFont="1" applyFill="1" applyBorder="1"/>
    <x:xf numFmtId="204" fontId="8" fillId="9" borderId="33" xfId="0" applyNumberFormat="1" applyFont="1" applyFill="1" applyBorder="1"/>
    <x:xf numFmtId="204" fontId="8" fillId="9" borderId="34" xfId="0" applyNumberFormat="1" applyFont="1" applyFill="1" applyBorder="1"/>
    <x:xf numFmtId="204" fontId="8" fillId="9" borderId="35" xfId="0" applyNumberFormat="1" applyFont="1" applyFill="1" applyBorder="1"/>
    <x:xf numFmtId="0" fontId="4" fillId="5" borderId="4" xfId="0" applyNumberFormat="1" applyFont="1" applyFill="1" applyBorder="1"/>
    <x:xf numFmtId="0" fontId="4" fillId="5" borderId="4" xfId="0" applyNumberFormat="1" applyFont="1" applyFill="1" applyBorder="1" applyAlignment="1">
      <x:alignment wrapText="1"/>
    </x:xf>
    <x:xf numFmtId="0" fontId="10" fillId="4" borderId="0" xfId="0" applyNumberFormat="1" applyFont="1" applyFill="1" applyBorder="1"/>
    <x:xf numFmtId="202" fontId="4" fillId="5" borderId="26" xfId="0" applyNumberFormat="1" applyFont="1" applyFill="1" applyBorder="1"/>
    <x:xf numFmtId="202" fontId="4" fillId="5" borderId="31" xfId="0" applyNumberFormat="1" applyFont="1" applyFill="1" applyBorder="1"/>
    <x:xf numFmtId="202" fontId="4" fillId="5" borderId="26" xfId="0" applyNumberFormat="1" applyFont="1" applyFill="1" applyBorder="1" applyAlignment="1">
      <x:alignment wrapText="1"/>
    </x:xf>
    <x:xf numFmtId="202" fontId="4" fillId="5" borderId="31" xfId="0" applyNumberFormat="1" applyFont="1" applyFill="1" applyBorder="1" applyAlignment="1">
      <x:alignment wrapText="1"/>
    </x:xf>
    <x:xf numFmtId="204" fontId="4" fillId="5" borderId="28" xfId="0" applyNumberFormat="1" applyFont="1" applyFill="1" applyBorder="1" applyAlignment="1">
      <x:alignment wrapText="1"/>
    </x:xf>
    <x:xf numFmtId="0" fontId="5" fillId="4" borderId="0" xfId="0" applyNumberFormat="1" applyFont="1" applyFill="1" applyBorder="1" applyAlignment="1">
      <x:alignment vertical="top" wrapText="1"/>
    </x:xf>
    <x:xf numFmtId="0" fontId="10" fillId="4" borderId="0" xfId="0" applyNumberFormat="1" applyFont="1" applyFill="1" applyBorder="1" applyAlignment="1">
      <x:alignment wrapText="1"/>
    </x:xf>
    <x:xf numFmtId="0" fontId="11" fillId="9" borderId="0" xfId="0" applyNumberFormat="1" applyFont="1" applyFill="1" applyBorder="1"/>
    <x:xf numFmtId="0" fontId="11" fillId="9" borderId="36" xfId="0" applyNumberFormat="1" applyFont="1" applyFill="1" applyBorder="1"/>
    <x:xf numFmtId="0" fontId="11" fillId="9" borderId="37" xfId="0" applyNumberFormat="1" applyFont="1" applyFill="1" applyBorder="1"/>
    <x:xf numFmtId="0" fontId="11" fillId="9" borderId="38" xfId="0" applyNumberFormat="1" applyFont="1" applyFill="1" applyBorder="1"/>
    <x:xf numFmtId="0" fontId="11" fillId="9" borderId="39" xfId="0" applyNumberFormat="1" applyFont="1" applyFill="1" applyBorder="1"/>
    <x:xf numFmtId="0" fontId="11" fillId="9" borderId="40" xfId="0" applyNumberFormat="1" applyFont="1" applyFill="1" applyBorder="1"/>
    <x:xf numFmtId="0" fontId="11" fillId="9" borderId="41" xfId="0" applyNumberFormat="1" applyFont="1" applyFill="1" applyBorder="1"/>
    <x:xf numFmtId="0" fontId="11" fillId="9" borderId="42" xfId="0" applyNumberFormat="1" applyFont="1" applyFill="1" applyBorder="1"/>
    <x:xf numFmtId="0" fontId="11" fillId="9" borderId="43" xfId="0" applyNumberFormat="1" applyFont="1" applyFill="1" applyBorder="1"/>
    <x:xf numFmtId="0" fontId="11" fillId="9" borderId="36" xfId="0" applyNumberFormat="1" applyFont="1" applyFill="1" applyBorder="1" applyAlignment="1">
      <x:alignment wrapText="1"/>
    </x:xf>
    <x:xf numFmtId="0" fontId="11" fillId="9" borderId="37" xfId="0" applyNumberFormat="1" applyFont="1" applyFill="1" applyBorder="1" applyAlignment="1">
      <x:alignment wrapText="1"/>
    </x:xf>
    <x:xf numFmtId="0" fontId="11" fillId="9" borderId="38" xfId="0" applyNumberFormat="1" applyFont="1" applyFill="1" applyBorder="1" applyAlignment="1">
      <x:alignment wrapText="1"/>
    </x:xf>
    <x:xf numFmtId="0" fontId="11" fillId="9" borderId="39" xfId="0" applyNumberFormat="1" applyFont="1" applyFill="1" applyBorder="1" applyAlignment="1">
      <x:alignment wrapText="1"/>
    </x:xf>
    <x:xf numFmtId="0" fontId="11" fillId="9" borderId="0" xfId="0" applyNumberFormat="1" applyFont="1" applyFill="1" applyBorder="1" applyAlignment="1">
      <x:alignment wrapText="1"/>
    </x:xf>
    <x:xf numFmtId="0" fontId="11" fillId="9" borderId="40" xfId="0" applyNumberFormat="1" applyFont="1" applyFill="1" applyBorder="1" applyAlignment="1">
      <x:alignment wrapText="1"/>
    </x:xf>
    <x:xf numFmtId="0" fontId="11" fillId="9" borderId="41" xfId="0" applyNumberFormat="1" applyFont="1" applyFill="1" applyBorder="1" applyAlignment="1">
      <x:alignment wrapText="1"/>
    </x:xf>
    <x:xf numFmtId="0" fontId="11" fillId="9" borderId="42" xfId="0" applyNumberFormat="1" applyFont="1" applyFill="1" applyBorder="1" applyAlignment="1">
      <x:alignment wrapText="1"/>
    </x:xf>
    <x:xf numFmtId="0" fontId="11" fillId="9" borderId="43" xfId="0" applyNumberFormat="1" applyFont="1" applyFill="1" applyBorder="1" applyAlignment="1">
      <x:alignment wrapText="1"/>
    </x:xf>
    <x:xf numFmtId="0" fontId="11" fillId="9" borderId="36" xfId="0" applyNumberFormat="1" applyFont="1" applyFill="1" applyBorder="1" applyAlignment="1">
      <x:alignment vertical="center" wrapText="1"/>
    </x:xf>
    <x:xf numFmtId="0" fontId="11" fillId="9" borderId="37" xfId="0" applyNumberFormat="1" applyFont="1" applyFill="1" applyBorder="1" applyAlignment="1">
      <x:alignment vertical="center" wrapText="1"/>
    </x:xf>
    <x:xf numFmtId="0" fontId="11" fillId="9" borderId="38" xfId="0" applyNumberFormat="1" applyFont="1" applyFill="1" applyBorder="1" applyAlignment="1">
      <x:alignment vertical="center" wrapText="1"/>
    </x:xf>
    <x:xf numFmtId="0" fontId="11" fillId="9" borderId="39" xfId="0" applyNumberFormat="1" applyFont="1" applyFill="1" applyBorder="1" applyAlignment="1">
      <x:alignment vertical="center" wrapText="1"/>
    </x:xf>
    <x:xf numFmtId="0" fontId="11" fillId="9" borderId="0" xfId="0" applyNumberFormat="1" applyFont="1" applyFill="1" applyBorder="1" applyAlignment="1">
      <x:alignment vertical="center" wrapText="1"/>
    </x:xf>
    <x:xf numFmtId="0" fontId="11" fillId="9" borderId="40" xfId="0" applyNumberFormat="1" applyFont="1" applyFill="1" applyBorder="1" applyAlignment="1">
      <x:alignment vertical="center" wrapText="1"/>
    </x:xf>
    <x:xf numFmtId="0" fontId="11" fillId="9" borderId="41" xfId="0" applyNumberFormat="1" applyFont="1" applyFill="1" applyBorder="1" applyAlignment="1">
      <x:alignment vertical="center" wrapText="1"/>
    </x:xf>
    <x:xf numFmtId="0" fontId="11" fillId="9" borderId="42" xfId="0" applyNumberFormat="1" applyFont="1" applyFill="1" applyBorder="1" applyAlignment="1">
      <x:alignment vertical="center" wrapText="1"/>
    </x:xf>
    <x:xf numFmtId="0" fontId="11" fillId="9" borderId="43" xfId="0" applyNumberFormat="1" applyFont="1" applyFill="1" applyBorder="1" applyAlignment="1">
      <x:alignment vertical="center" wrapText="1"/>
    </x:xf>
    <x:xf numFmtId="0" fontId="12" fillId="7" borderId="0" xfId="0" applyNumberFormat="1" applyFont="1" applyFill="1" applyBorder="1"/>
    <x:xf numFmtId="0" fontId="12" fillId="7" borderId="0" xfId="0" applyNumberFormat="1" applyFont="1" applyFill="1" applyBorder="1" applyAlignment="1">
      <x:alignment wrapText="1"/>
    </x:xf>
    <x:xf numFmtId="0" fontId="12" fillId="7" borderId="0" xfId="0" applyNumberFormat="1" applyFont="1" applyFill="1" applyBorder="1" applyAlignment="1">
      <x:alignment vertical="center" wrapText="1"/>
    </x:xf>
    <x:xf numFmtId="0" fontId="13" fillId="2" borderId="0" xfId="0" applyNumberFormat="1" applyFont="1" applyFill="1" applyBorder="1" applyAlignment="1">
      <x:alignment vertical="center"/>
    </x:xf>
    <x:xf numFmtId="0" fontId="14" fillId="3" borderId="0" xfId="0" applyNumberFormat="1" applyFont="1" applyFill="1" applyBorder="1" applyAlignment="1">
      <x:alignment vertical="center" wrapText="1"/>
    </x:xf>
    <x:xf numFmtId="0" fontId="14" fillId="0" borderId="0" xfId="0" applyNumberFormat="1" applyFont="1" applyFill="1" applyBorder="1"/>
    <x:xf numFmtId="0" fontId="13" fillId="7" borderId="7" xfId="0" applyNumberFormat="1" applyFont="1" applyFill="1" applyBorder="1" applyAlignment="1">
      <x:alignment vertical="center" wrapText="1"/>
    </x:xf>
    <x:xf numFmtId="0" fontId="13" fillId="7" borderId="8" xfId="0" applyNumberFormat="1" applyFont="1" applyFill="1" applyBorder="1" applyAlignment="1">
      <x:alignment vertical="center" wrapText="1"/>
    </x:xf>
    <x:xf numFmtId="0" fontId="13" fillId="7" borderId="9" xfId="0" applyNumberFormat="1" applyFont="1" applyFill="1" applyBorder="1" applyAlignment="1">
      <x:alignment vertical="center" wrapText="1"/>
    </x:xf>
    <x:xf numFmtId="0" fontId="13" fillId="7" borderId="10" xfId="0" applyNumberFormat="1" applyFont="1" applyFill="1" applyBorder="1" applyAlignment="1">
      <x:alignment vertical="center" wrapText="1"/>
    </x:xf>
    <x:xf numFmtId="0" fontId="13" fillId="7" borderId="11" xfId="0" applyNumberFormat="1" applyFont="1" applyFill="1" applyBorder="1" applyAlignment="1">
      <x:alignment vertical="center" wrapText="1"/>
    </x:xf>
    <x:xf numFmtId="0" fontId="13" fillId="7" borderId="12" xfId="0" applyNumberFormat="1" applyFont="1" applyFill="1" applyBorder="1" applyAlignment="1">
      <x:alignment vertical="center" wrapText="1"/>
    </x:xf>
    <x:xf numFmtId="0" fontId="13" fillId="8" borderId="0" xfId="0" applyNumberFormat="1" applyFont="1" applyFill="1" applyBorder="1" applyAlignment="1">
      <x:alignment vertical="center"/>
    </x:xf>
    <x:xf numFmtId="0" fontId="13" fillId="3" borderId="1" xfId="0" applyNumberFormat="1" applyFont="1" applyFill="1" applyBorder="1" applyAlignment="1">
      <x:alignment vertical="center" wrapText="1"/>
    </x:xf>
    <x:xf numFmtId="0" fontId="13" fillId="3" borderId="2" xfId="0" applyNumberFormat="1" applyFont="1" applyFill="1" applyBorder="1" applyAlignment="1">
      <x:alignment vertical="center" wrapText="1"/>
    </x:xf>
    <x:xf numFmtId="0" fontId="13" fillId="3" borderId="3" xfId="0" applyNumberFormat="1" applyFont="1" applyFill="1" applyBorder="1" applyAlignment="1">
      <x:alignment vertical="center" wrapText="1"/>
    </x:xf>
    <x:xf numFmtId="201" fontId="14" fillId="0" borderId="0" xfId="0" applyNumberFormat="1" applyFont="1" applyFill="1" applyBorder="1"/>
    <x:xf numFmtId="0" fontId="14" fillId="0" borderId="0" xfId="0" applyNumberFormat="1" applyFont="1" applyFill="1" applyBorder="1" applyAlignment="1">
      <x:alignment wrapText="1"/>
    </x:xf>
    <x:xf numFmtId="0" fontId="14" fillId="6" borderId="13" xfId="0" applyNumberFormat="1" applyFont="1" applyFill="1" applyBorder="1" applyAlignment="1">
      <x:alignment vertical="top" wrapText="1"/>
    </x:xf>
    <x:xf numFmtId="0" fontId="14" fillId="6" borderId="14" xfId="0" applyNumberFormat="1" applyFont="1" applyFill="1" applyBorder="1" applyAlignment="1">
      <x:alignment vertical="top" wrapText="1"/>
    </x:xf>
    <x:xf numFmtId="0" fontId="14" fillId="6" borderId="15" xfId="0" applyNumberFormat="1" applyFont="1" applyFill="1" applyBorder="1" applyAlignment="1">
      <x:alignment vertical="top" wrapText="1"/>
    </x:xf>
    <x:xf numFmtId="0" fontId="14" fillId="6" borderId="16" xfId="0" applyNumberFormat="1" applyFont="1" applyFill="1" applyBorder="1" applyAlignment="1">
      <x:alignment vertical="top" wrapText="1"/>
    </x:xf>
    <x:xf numFmtId="0" fontId="14" fillId="6" borderId="0" xfId="0" applyNumberFormat="1" applyFont="1" applyFill="1" applyBorder="1" applyAlignment="1">
      <x:alignment vertical="top" wrapText="1"/>
    </x:xf>
    <x:xf numFmtId="0" fontId="14" fillId="6" borderId="17" xfId="0" applyNumberFormat="1" applyFont="1" applyFill="1" applyBorder="1" applyAlignment="1">
      <x:alignment vertical="top" wrapText="1"/>
    </x:xf>
    <x:xf numFmtId="0" fontId="14" fillId="6" borderId="18" xfId="0" applyNumberFormat="1" applyFont="1" applyFill="1" applyBorder="1" applyAlignment="1">
      <x:alignment vertical="top" wrapText="1"/>
    </x:xf>
    <x:xf numFmtId="0" fontId="14" fillId="6" borderId="19" xfId="0" applyNumberFormat="1" applyFont="1" applyFill="1" applyBorder="1" applyAlignment="1">
      <x:alignment vertical="top" wrapText="1"/>
    </x:xf>
    <x:xf numFmtId="0" fontId="14" fillId="6" borderId="20" xfId="0" applyNumberFormat="1" applyFont="1" applyFill="1" applyBorder="1" applyAlignment="1">
      <x:alignment vertical="top" wrapText="1"/>
    </x:xf>
    <x:xf numFmtId="0" fontId="14" fillId="5" borderId="21" xfId="0" applyNumberFormat="1" applyFont="1" applyFill="1" applyBorder="1" applyAlignment="1">
      <x:alignment horizontal="center" wrapText="1"/>
    </x:xf>
    <x:xf numFmtId="0" fontId="14" fillId="5" borderId="22" xfId="0" applyNumberFormat="1" applyFont="1" applyFill="1" applyBorder="1" applyAlignment="1">
      <x:alignment horizontal="center" wrapText="1"/>
    </x:xf>
    <x:xf numFmtId="0" fontId="13" fillId="9" borderId="23" xfId="0" applyNumberFormat="1" applyFont="1" applyFill="1" applyBorder="1" applyAlignment="1">
      <x:alignment horizontal="center"/>
    </x:xf>
    <x:xf numFmtId="0" fontId="13" fillId="9" borderId="24" xfId="0" applyNumberFormat="1" applyFont="1" applyFill="1" applyBorder="1" applyAlignment="1">
      <x:alignment horizontal="center"/>
    </x:xf>
    <x:xf numFmtId="0" fontId="13" fillId="6" borderId="0" xfId="0" applyNumberFormat="1" applyFont="1" applyFill="1" applyBorder="1" applyAlignment="1">
      <x:alignment horizontal="center"/>
    </x:xf>
    <x:xf numFmtId="0" fontId="13" fillId="3" borderId="0" xfId="0" applyNumberFormat="1" applyFont="1" applyFill="1" applyBorder="1" applyAlignment="1">
      <x:alignment horizontal="center"/>
    </x:xf>
    <x:xf numFmtId="0" fontId="15" fillId="2" borderId="0" xfId="0" applyNumberFormat="1" applyFont="1" applyFill="1" applyBorder="1" applyAlignment="1">
      <x:alignment vertical="center"/>
    </x:xf>
    <x:xf numFmtId="0" fontId="16" fillId="3" borderId="0" xfId="0" applyNumberFormat="1" applyFont="1" applyFill="1" applyBorder="1" applyAlignment="1">
      <x:alignment vertical="center" wrapText="1"/>
    </x:xf>
    <x:xf numFmtId="0" fontId="13" fillId="4" borderId="0" xfId="0" applyNumberFormat="1" applyFont="1" applyFill="1" applyBorder="1" applyAlignment="1">
      <x:alignment wrapText="1"/>
    </x:xf>
    <x:xf numFmtId="0" fontId="14" fillId="5" borderId="25" xfId="0" applyNumberFormat="1" applyFont="1" applyFill="1" applyBorder="1" applyAlignment="1">
      <x:alignment wrapText="1"/>
    </x:xf>
    <x:xf numFmtId="0" fontId="14" fillId="5" borderId="26" xfId="0" applyNumberFormat="1" applyFont="1" applyFill="1" applyBorder="1" applyAlignment="1">
      <x:alignment wrapText="1"/>
    </x:xf>
    <x:xf numFmtId="0" fontId="14" fillId="5" borderId="27" xfId="0" applyNumberFormat="1" applyFont="1" applyFill="1" applyBorder="1" applyAlignment="1">
      <x:alignment wrapText="1"/>
    </x:xf>
    <x:xf numFmtId="0" fontId="13" fillId="9" borderId="33" xfId="0" applyNumberFormat="1" applyFont="1" applyFill="1" applyBorder="1"/>
    <x:xf numFmtId="0" fontId="17" fillId="4" borderId="0" xfId="0" applyNumberFormat="1" applyFont="1" applyFill="1" applyBorder="1" applyAlignment="1">
      <x:alignment wrapText="1"/>
    </x:xf>
    <x:xf numFmtId="0" fontId="14" fillId="5" borderId="28" xfId="0" applyNumberFormat="1" applyFont="1" applyFill="1" applyBorder="1" applyAlignment="1">
      <x:alignment wrapText="1"/>
    </x:xf>
    <x:xf numFmtId="0" fontId="14" fillId="5" borderId="0" xfId="0" applyNumberFormat="1" applyFont="1" applyFill="1" applyBorder="1" applyAlignment="1">
      <x:alignment wrapText="1"/>
    </x:xf>
    <x:xf numFmtId="0" fontId="14" fillId="5" borderId="29" xfId="0" applyNumberFormat="1" applyFont="1" applyFill="1" applyBorder="1" applyAlignment="1">
      <x:alignment wrapText="1"/>
    </x:xf>
    <x:xf numFmtId="0" fontId="13" fillId="9" borderId="34" xfId="0" applyNumberFormat="1" applyFont="1" applyFill="1" applyBorder="1"/>
    <x:xf numFmtId="200" fontId="13" fillId="9" borderId="34" xfId="0" applyNumberFormat="1" applyFont="1" applyFill="1" applyBorder="1"/>
    <x:xf numFmtId="202" fontId="14" fillId="5" borderId="28" xfId="0" applyNumberFormat="1" applyFont="1" applyFill="1" applyBorder="1" applyAlignment="1">
      <x:alignment wrapText="1"/>
    </x:xf>
    <x:xf numFmtId="202" fontId="14" fillId="5" borderId="0" xfId="0" applyNumberFormat="1" applyFont="1" applyFill="1" applyBorder="1" applyAlignment="1">
      <x:alignment wrapText="1"/>
    </x:xf>
    <x:xf numFmtId="202" fontId="14" fillId="5" borderId="29" xfId="0" applyNumberFormat="1" applyFont="1" applyFill="1" applyBorder="1" applyAlignment="1">
      <x:alignment wrapText="1"/>
    </x:xf>
    <x:xf numFmtId="0" fontId="13" fillId="9" borderId="35" xfId="0" applyNumberFormat="1" applyFont="1" applyFill="1" applyBorder="1"/>
    <x:xf numFmtId="0" fontId="14" fillId="5" borderId="30" xfId="0" applyNumberFormat="1" applyFont="1" applyFill="1" applyBorder="1" applyAlignment="1">
      <x:alignment wrapText="1"/>
    </x:xf>
    <x:xf numFmtId="0" fontId="14" fillId="5" borderId="31" xfId="0" applyNumberFormat="1" applyFont="1" applyFill="1" applyBorder="1" applyAlignment="1">
      <x:alignment wrapText="1"/>
    </x:xf>
    <x:xf numFmtId="0" fontId="14" fillId="5" borderId="32" xfId="0" applyNumberFormat="1" applyFont="1" applyFill="1" applyBorder="1" applyAlignment="1">
      <x:alignment wrapText="1"/>
    </x:xf>
    <x:xf numFmtId="0" fontId="14" fillId="4" borderId="0" xfId="0" applyNumberFormat="1" applyFont="1" applyFill="1" applyBorder="1" applyAlignment="1">
      <x:alignment wrapText="1"/>
    </x:xf>
    <x:xf numFmtId="0" fontId="14" fillId="4" borderId="0" xfId="0" applyNumberFormat="1" applyFont="1" applyFill="1" applyBorder="1"/>
    <x:xf numFmtId="202" fontId="14" fillId="5" borderId="25" xfId="0" applyNumberFormat="1" applyFont="1" applyFill="1" applyBorder="1" applyAlignment="1">
      <x:alignment wrapText="1"/>
    </x:xf>
    <x:xf numFmtId="203" fontId="14" fillId="5" borderId="26" xfId="0" applyNumberFormat="1" applyFont="1" applyFill="1" applyBorder="1" applyAlignment="1">
      <x:alignment wrapText="1"/>
    </x:xf>
    <x:xf numFmtId="204" fontId="14" fillId="5" borderId="26" xfId="0" applyNumberFormat="1" applyFont="1" applyFill="1" applyBorder="1" applyAlignment="1">
      <x:alignment wrapText="1"/>
    </x:xf>
    <x:xf numFmtId="204" fontId="14" fillId="5" borderId="27" xfId="0" applyNumberFormat="1" applyFont="1" applyFill="1" applyBorder="1" applyAlignment="1">
      <x:alignment wrapText="1"/>
    </x:xf>
    <x:xf numFmtId="204" fontId="13" fillId="9" borderId="33" xfId="0" applyNumberFormat="1" applyFont="1" applyFill="1" applyBorder="1"/>
    <x:xf numFmtId="0" fontId="14" fillId="5" borderId="4" xfId="0" applyNumberFormat="1" applyFont="1" applyFill="1" applyBorder="1" applyAlignment="1">
      <x:alignment wrapText="1"/>
    </x:xf>
    <x:xf numFmtId="203" fontId="14" fillId="5" borderId="0" xfId="0" applyNumberFormat="1" applyFont="1" applyFill="1" applyBorder="1" applyAlignment="1">
      <x:alignment wrapText="1"/>
    </x:xf>
    <x:xf numFmtId="204" fontId="14" fillId="5" borderId="0" xfId="0" applyNumberFormat="1" applyFont="1" applyFill="1" applyBorder="1" applyAlignment="1">
      <x:alignment wrapText="1"/>
    </x:xf>
    <x:xf numFmtId="204" fontId="14" fillId="5" borderId="29" xfId="0" applyNumberFormat="1" applyFont="1" applyFill="1" applyBorder="1" applyAlignment="1">
      <x:alignment wrapText="1"/>
    </x:xf>
    <x:xf numFmtId="204" fontId="13" fillId="9" borderId="34" xfId="0" applyNumberFormat="1" applyFont="1" applyFill="1" applyBorder="1"/>
    <x:xf numFmtId="0" fontId="14" fillId="5" borderId="5" xfId="0" applyNumberFormat="1" applyFont="1" applyFill="1" applyBorder="1" applyAlignment="1">
      <x:alignment wrapText="1"/>
    </x:xf>
    <x:xf numFmtId="202" fontId="14" fillId="5" borderId="30" xfId="0" applyNumberFormat="1" applyFont="1" applyFill="1" applyBorder="1" applyAlignment="1">
      <x:alignment wrapText="1"/>
    </x:xf>
    <x:xf numFmtId="203" fontId="14" fillId="5" borderId="31" xfId="0" applyNumberFormat="1" applyFont="1" applyFill="1" applyBorder="1" applyAlignment="1">
      <x:alignment wrapText="1"/>
    </x:xf>
    <x:xf numFmtId="204" fontId="14" fillId="5" borderId="31" xfId="0" applyNumberFormat="1" applyFont="1" applyFill="1" applyBorder="1" applyAlignment="1">
      <x:alignment wrapText="1"/>
    </x:xf>
    <x:xf numFmtId="204" fontId="14" fillId="5" borderId="32" xfId="0" applyNumberFormat="1" applyFont="1" applyFill="1" applyBorder="1" applyAlignment="1">
      <x:alignment wrapText="1"/>
    </x:xf>
    <x:xf numFmtId="204" fontId="13" fillId="9" borderId="35" xfId="0" applyNumberFormat="1" applyFont="1" applyFill="1" applyBorder="1"/>
    <x:xf numFmtId="0" fontId="14" fillId="5" borderId="6" xfId="0" applyNumberFormat="1" applyFont="1" applyFill="1" applyBorder="1" applyAlignment="1">
      <x:alignment wrapText="1"/>
    </x:xf>
    <x:xf numFmtId="202" fontId="14" fillId="5" borderId="26" xfId="0" applyNumberFormat="1" applyFont="1" applyFill="1" applyBorder="1" applyAlignment="1">
      <x:alignment wrapText="1"/>
    </x:xf>
    <x:xf numFmtId="202" fontId="14" fillId="5" borderId="31" xfId="0" applyNumberFormat="1" applyFont="1" applyFill="1" applyBorder="1" applyAlignment="1">
      <x:alignment wrapText="1"/>
    </x:xf>
    <x:xf numFmtId="204" fontId="14" fillId="5" borderId="28" xfId="0" applyNumberFormat="1" applyFont="1" applyFill="1" applyBorder="1" applyAlignment="1">
      <x:alignment wrapText="1"/>
    </x:xf>
    <x:xf numFmtId="0" fontId="13" fillId="4" borderId="0" xfId="0" applyNumberFormat="1" applyFont="1" applyFill="1" applyBorder="1" applyAlignment="1">
      <x:alignment vertical="top" wrapText="1"/>
    </x:xf>
    <x:xf numFmtId="0" fontId="14" fillId="6" borderId="0" xfId="0" applyNumberFormat="1" applyFont="1" applyFill="1" applyBorder="1" applyAlignment="1">
      <x:alignment vertical="center" wrapText="1"/>
    </x:xf>
    <x:xf numFmtId="0" fontId="13" fillId="9" borderId="36" xfId="0" applyNumberFormat="1" applyFont="1" applyFill="1" applyBorder="1" applyAlignment="1">
      <x:alignment vertical="center" wrapText="1"/>
    </x:xf>
    <x:xf numFmtId="0" fontId="13" fillId="9" borderId="37" xfId="0" applyNumberFormat="1" applyFont="1" applyFill="1" applyBorder="1" applyAlignment="1">
      <x:alignment vertical="center" wrapText="1"/>
    </x:xf>
    <x:xf numFmtId="0" fontId="13" fillId="9" borderId="38" xfId="0" applyNumberFormat="1" applyFont="1" applyFill="1" applyBorder="1" applyAlignment="1">
      <x:alignment vertical="center" wrapText="1"/>
    </x:xf>
    <x:xf numFmtId="0" fontId="13" fillId="9" borderId="39" xfId="0" applyNumberFormat="1" applyFont="1" applyFill="1" applyBorder="1" applyAlignment="1">
      <x:alignment vertical="center" wrapText="1"/>
    </x:xf>
    <x:xf numFmtId="0" fontId="13" fillId="9" borderId="0" xfId="0" applyNumberFormat="1" applyFont="1" applyFill="1" applyBorder="1" applyAlignment="1">
      <x:alignment vertical="center" wrapText="1"/>
    </x:xf>
    <x:xf numFmtId="0" fontId="13" fillId="9" borderId="40" xfId="0" applyNumberFormat="1" applyFont="1" applyFill="1" applyBorder="1" applyAlignment="1">
      <x:alignment vertical="center" wrapText="1"/>
    </x:xf>
    <x:xf numFmtId="0" fontId="13" fillId="9" borderId="41" xfId="0" applyNumberFormat="1" applyFont="1" applyFill="1" applyBorder="1" applyAlignment="1">
      <x:alignment vertical="center" wrapText="1"/>
    </x:xf>
    <x:xf numFmtId="0" fontId="13" fillId="9" borderId="42" xfId="0" applyNumberFormat="1" applyFont="1" applyFill="1" applyBorder="1" applyAlignment="1">
      <x:alignment vertical="center" wrapText="1"/>
    </x:xf>
    <x:xf numFmtId="0" fontId="13" fillId="9" borderId="43" xfId="0" applyNumberFormat="1" applyFont="1" applyFill="1" applyBorder="1" applyAlignment="1">
      <x:alignment vertical="center" wrapText="1"/>
    </x:xf>
    <x:xf numFmtId="0" fontId="14" fillId="7" borderId="0" xfId="0" applyNumberFormat="1" applyFont="1" applyFill="1" applyBorder="1" applyAlignment="1">
      <x:alignment vertical="center" wrapText="1"/>
    </x:xf>
    <x:xf numFmtId="0" fontId="13" fillId="4" borderId="0" xfId="0" applyNumberFormat="1" applyFont="1" applyFill="1" applyBorder="1"/>
    <x:xf numFmtId="200" fontId="14" fillId="5" borderId="4" xfId="0" applyNumberFormat="1" applyFont="1" applyFill="1" applyBorder="1" applyAlignment="1">
      <x:alignment wrapText="1"/>
    </x:xf>
    <x:xf numFmtId="200" fontId="14" fillId="5" borderId="5" xfId="0" applyNumberFormat="1" applyFont="1" applyFill="1" applyBorder="1" applyAlignment="1">
      <x:alignment wrapText="1"/>
    </x:xf>
    <x:xf numFmtId="0" fontId="18" fillId="3" borderId="1" xfId="0" applyNumberFormat="1" applyFont="1" applyFill="1" applyBorder="1" applyAlignment="1">
      <x:alignment vertical="center" wrapText="1"/>
    </x:xf>
    <x:xf numFmtId="0" fontId="18" fillId="3" borderId="2" xfId="0" applyNumberFormat="1" applyFont="1" applyFill="1" applyBorder="1" applyAlignment="1">
      <x:alignment vertical="center" wrapText="1"/>
    </x:xf>
    <x:xf numFmtId="0" fontId="18" fillId="3" borderId="3" xfId="0" applyNumberFormat="1" applyFont="1" applyFill="1" applyBorder="1" applyAlignment="1">
      <x:alignment vertical="center" wrapText="1"/>
    </x:xf>
    <x:xf numFmtId="0" fontId="19" fillId="3" borderId="0" xfId="0" applyNumberFormat="1" applyFont="1" applyFill="1" applyBorder="1" applyAlignment="1">
      <x:alignment horizontal="center"/>
    </x:xf>
    <x:xf numFmtId="0" fontId="20" fillId="7" borderId="0" xfId="0" applyNumberFormat="1" applyFont="1" applyFill="1" applyBorder="1"/>
    <x:xf numFmtId="0" fontId="20" fillId="7" borderId="7" xfId="0" applyNumberFormat="1" applyFont="1" applyFill="1" applyBorder="1"/>
    <x:xf numFmtId="0" fontId="20" fillId="7" borderId="8" xfId="0" applyNumberFormat="1" applyFont="1" applyFill="1" applyBorder="1"/>
    <x:xf numFmtId="0" fontId="20" fillId="7" borderId="9" xfId="0" applyNumberFormat="1" applyFont="1" applyFill="1" applyBorder="1"/>
    <x:xf numFmtId="0" fontId="20" fillId="7" borderId="44" xfId="0" applyNumberFormat="1" applyFont="1" applyFill="1" applyBorder="1"/>
    <x:xf numFmtId="0" fontId="20" fillId="7" borderId="45" xfId="0" applyNumberFormat="1" applyFont="1" applyFill="1" applyBorder="1"/>
    <x:xf numFmtId="0" fontId="20" fillId="7" borderId="10" xfId="0" applyNumberFormat="1" applyFont="1" applyFill="1" applyBorder="1"/>
    <x:xf numFmtId="0" fontId="20" fillId="7" borderId="11" xfId="0" applyNumberFormat="1" applyFont="1" applyFill="1" applyBorder="1"/>
    <x:xf numFmtId="0" fontId="20" fillId="7" borderId="12" xfId="0" applyNumberFormat="1" applyFont="1" applyFill="1" applyBorder="1"/>
    <x:xf numFmtId="0" fontId="20" fillId="7" borderId="7" xfId="0" applyNumberFormat="1" applyFont="1" applyFill="1" applyBorder="1" applyAlignment="1">
      <x:alignment wrapText="1"/>
    </x:xf>
    <x:xf numFmtId="0" fontId="20" fillId="7" borderId="8" xfId="0" applyNumberFormat="1" applyFont="1" applyFill="1" applyBorder="1" applyAlignment="1">
      <x:alignment wrapText="1"/>
    </x:xf>
    <x:xf numFmtId="0" fontId="20" fillId="7" borderId="9" xfId="0" applyNumberFormat="1" applyFont="1" applyFill="1" applyBorder="1" applyAlignment="1">
      <x:alignment wrapText="1"/>
    </x:xf>
    <x:xf numFmtId="0" fontId="20" fillId="7" borderId="44" xfId="0" applyNumberFormat="1" applyFont="1" applyFill="1" applyBorder="1" applyAlignment="1">
      <x:alignment wrapText="1"/>
    </x:xf>
    <x:xf numFmtId="0" fontId="20" fillId="7" borderId="0" xfId="0" applyNumberFormat="1" applyFont="1" applyFill="1" applyBorder="1" applyAlignment="1">
      <x:alignment wrapText="1"/>
    </x:xf>
    <x:xf numFmtId="0" fontId="20" fillId="7" borderId="45" xfId="0" applyNumberFormat="1" applyFont="1" applyFill="1" applyBorder="1" applyAlignment="1">
      <x:alignment wrapText="1"/>
    </x:xf>
    <x:xf numFmtId="0" fontId="20" fillId="7" borderId="10" xfId="0" applyNumberFormat="1" applyFont="1" applyFill="1" applyBorder="1" applyAlignment="1">
      <x:alignment wrapText="1"/>
    </x:xf>
    <x:xf numFmtId="0" fontId="20" fillId="7" borderId="11" xfId="0" applyNumberFormat="1" applyFont="1" applyFill="1" applyBorder="1" applyAlignment="1">
      <x:alignment wrapText="1"/>
    </x:xf>
    <x:xf numFmtId="0" fontId="20" fillId="7" borderId="12" xfId="0" applyNumberFormat="1" applyFont="1" applyFill="1" applyBorder="1" applyAlignment="1">
      <x:alignment wrapText="1"/>
    </x:xf>
    <x:xf numFmtId="0" fontId="20" fillId="7" borderId="7" xfId="0" applyNumberFormat="1" applyFont="1" applyFill="1" applyBorder="1" applyAlignment="1">
      <x:alignment vertical="center" wrapText="1"/>
    </x:xf>
    <x:xf numFmtId="0" fontId="20" fillId="7" borderId="8" xfId="0" applyNumberFormat="1" applyFont="1" applyFill="1" applyBorder="1" applyAlignment="1">
      <x:alignment vertical="center" wrapText="1"/>
    </x:xf>
    <x:xf numFmtId="0" fontId="20" fillId="7" borderId="9" xfId="0" applyNumberFormat="1" applyFont="1" applyFill="1" applyBorder="1" applyAlignment="1">
      <x:alignment vertical="center" wrapText="1"/>
    </x:xf>
    <x:xf numFmtId="0" fontId="20" fillId="7" borderId="44" xfId="0" applyNumberFormat="1" applyFont="1" applyFill="1" applyBorder="1" applyAlignment="1">
      <x:alignment vertical="center" wrapText="1"/>
    </x:xf>
    <x:xf numFmtId="0" fontId="20" fillId="7" borderId="0" xfId="0" applyNumberFormat="1" applyFont="1" applyFill="1" applyBorder="1" applyAlignment="1">
      <x:alignment vertical="center" wrapText="1"/>
    </x:xf>
    <x:xf numFmtId="0" fontId="20" fillId="7" borderId="45" xfId="0" applyNumberFormat="1" applyFont="1" applyFill="1" applyBorder="1" applyAlignment="1">
      <x:alignment vertical="center" wrapText="1"/>
    </x:xf>
    <x:xf numFmtId="0" fontId="20" fillId="7" borderId="10" xfId="0" applyNumberFormat="1" applyFont="1" applyFill="1" applyBorder="1" applyAlignment="1">
      <x:alignment vertical="center" wrapText="1"/>
    </x:xf>
    <x:xf numFmtId="0" fontId="20" fillId="7" borderId="11" xfId="0" applyNumberFormat="1" applyFont="1" applyFill="1" applyBorder="1" applyAlignment="1">
      <x:alignment vertical="center" wrapText="1"/>
    </x:xf>
    <x:xf numFmtId="0" fontId="20" fillId="7" borderId="12" xfId="0" applyNumberFormat="1" applyFont="1" applyFill="1" applyBorder="1" applyAlignment="1">
      <x:alignment vertical="center" wrapText="1"/>
    </x:xf>
    <x:xf numFmtId="0" fontId="21" fillId="8" borderId="0" xfId="0" applyNumberFormat="1" applyFont="1" applyFill="1" applyBorder="1"/>
    <x:xf numFmtId="0" fontId="21" fillId="8" borderId="46" xfId="0" applyNumberFormat="1" applyFont="1" applyFill="1" applyBorder="1"/>
    <x:xf numFmtId="0" fontId="21" fillId="8" borderId="47" xfId="0" applyNumberFormat="1" applyFont="1" applyFill="1" applyBorder="1"/>
    <x:xf numFmtId="0" fontId="21" fillId="8" borderId="48" xfId="0" applyNumberFormat="1" applyFont="1" applyFill="1" applyBorder="1"/>
    <x:xf numFmtId="0" fontId="21" fillId="8" borderId="49" xfId="0" applyNumberFormat="1" applyFont="1" applyFill="1" applyBorder="1"/>
    <x:xf numFmtId="0" fontId="21" fillId="8" borderId="50" xfId="0" applyNumberFormat="1" applyFont="1" applyFill="1" applyBorder="1"/>
    <x:xf numFmtId="0" fontId="21" fillId="8" borderId="51" xfId="0" applyNumberFormat="1" applyFont="1" applyFill="1" applyBorder="1"/>
    <x:xf numFmtId="0" fontId="21" fillId="8" borderId="46" xfId="0" applyNumberFormat="1" applyFont="1" applyFill="1" applyBorder="1" applyAlignment="1">
      <x:alignment horizontal="center"/>
    </x:xf>
    <x:xf numFmtId="0" fontId="21" fillId="8" borderId="47" xfId="0" applyNumberFormat="1" applyFont="1" applyFill="1" applyBorder="1" applyAlignment="1">
      <x:alignment horizontal="center"/>
    </x:xf>
    <x:xf numFmtId="0" fontId="21" fillId="8" borderId="48" xfId="0" applyNumberFormat="1" applyFont="1" applyFill="1" applyBorder="1" applyAlignment="1">
      <x:alignment horizontal="center"/>
    </x:xf>
    <x:xf numFmtId="0" fontId="21" fillId="8" borderId="49" xfId="0" applyNumberFormat="1" applyFont="1" applyFill="1" applyBorder="1" applyAlignment="1">
      <x:alignment horizontal="center"/>
    </x:xf>
    <x:xf numFmtId="0" fontId="21" fillId="8" borderId="50" xfId="0" applyNumberFormat="1" applyFont="1" applyFill="1" applyBorder="1" applyAlignment="1">
      <x:alignment horizontal="center"/>
    </x:xf>
    <x:xf numFmtId="0" fontId="21" fillId="8" borderId="51" xfId="0" applyNumberFormat="1" applyFont="1" applyFill="1" applyBorder="1" applyAlignment="1">
      <x:alignment horizontal="center"/>
    </x:xf>
    <x:xf numFmtId="0" fontId="21" fillId="8" borderId="46" xfId="0" applyNumberFormat="1" applyFont="1" applyFill="1" applyBorder="1" applyAlignment="1">
      <x:alignment horizontal="center" vertical="center"/>
    </x:xf>
    <x:xf numFmtId="0" fontId="21" fillId="8" borderId="47" xfId="0" applyNumberFormat="1" applyFont="1" applyFill="1" applyBorder="1" applyAlignment="1">
      <x:alignment horizontal="center" vertical="center"/>
    </x:xf>
    <x:xf numFmtId="0" fontId="21" fillId="8" borderId="48" xfId="0" applyNumberFormat="1" applyFont="1" applyFill="1" applyBorder="1" applyAlignment="1">
      <x:alignment horizontal="center" vertical="center"/>
    </x:xf>
    <x:xf numFmtId="0" fontId="21" fillId="8" borderId="49" xfId="0" applyNumberFormat="1" applyFont="1" applyFill="1" applyBorder="1" applyAlignment="1">
      <x:alignment horizontal="center" vertical="center"/>
    </x:xf>
    <x:xf numFmtId="0" fontId="21" fillId="8" borderId="50" xfId="0" applyNumberFormat="1" applyFont="1" applyFill="1" applyBorder="1" applyAlignment="1">
      <x:alignment horizontal="center" vertical="center"/>
    </x:xf>
    <x:xf numFmtId="0" fontId="21" fillId="8" borderId="51" xfId="0" applyNumberFormat="1" applyFont="1" applyFill="1" applyBorder="1" applyAlignment="1">
      <x:alignment horizontal="center" vertical="center"/>
    </x:xf>
    <x:xf numFmtId="0" fontId="14" fillId="7" borderId="0" xfId="0" applyNumberFormat="1" applyFont="1" applyFill="1" applyBorder="1"/>
    <x:xf numFmtId="0" fontId="14" fillId="8" borderId="0" xfId="0" applyNumberFormat="1" applyFont="1" applyFill="1" applyBorder="1"/>
    <x:xf numFmtId="0" fontId="21" fillId="8" borderId="52" xfId="0" applyNumberFormat="1" applyFont="1" applyFill="1" applyBorder="1"/>
    <x:xf numFmtId="0" fontId="21" fillId="8" borderId="53" xfId="0" applyNumberFormat="1" applyFont="1" applyFill="1" applyBorder="1"/>
    <x:xf numFmtId="0" fontId="21" fillId="8" borderId="52" xfId="0" applyNumberFormat="1" applyFont="1" applyFill="1" applyBorder="1" applyAlignment="1">
      <x:alignment horizontal="center"/>
    </x:xf>
    <x:xf numFmtId="0" fontId="21" fillId="8" borderId="53" xfId="0" applyNumberFormat="1" applyFont="1" applyFill="1" applyBorder="1" applyAlignment="1">
      <x:alignment horizontal="center"/>
    </x:xf>
    <x:xf numFmtId="0" fontId="21" fillId="8" borderId="52" xfId="0" applyNumberFormat="1" applyFont="1" applyFill="1" applyBorder="1" applyAlignment="1">
      <x:alignment horizontal="center" vertical="center"/>
    </x:xf>
    <x:xf numFmtId="0" fontId="21" fillId="8" borderId="53" xfId="0" applyNumberFormat="1" applyFont="1" applyFill="1" applyBorder="1" applyAlignment="1">
      <x:alignment horizontal="center" vertical="center"/>
    </x:xf>
    <x:xf numFmtId="0" fontId="21" fillId="8" borderId="54" xfId="0" applyNumberFormat="1" applyFont="1" applyFill="1" applyBorder="1"/>
    <x:xf numFmtId="0" fontId="21" fillId="8" borderId="55" xfId="0" applyNumberFormat="1" applyFont="1" applyFill="1" applyBorder="1"/>
    <x:xf numFmtId="0" fontId="21" fillId="8" borderId="56" xfId="0" applyNumberFormat="1" applyFont="1" applyFill="1" applyBorder="1"/>
    <x:xf numFmtId="0" fontId="21" fillId="8" borderId="54" xfId="0" applyNumberFormat="1" applyFont="1" applyFill="1" applyBorder="1" applyAlignment="1">
      <x:alignment horizontal="center"/>
    </x:xf>
    <x:xf numFmtId="0" fontId="21" fillId="8" borderId="55" xfId="0" applyNumberFormat="1" applyFont="1" applyFill="1" applyBorder="1" applyAlignment="1">
      <x:alignment horizontal="center"/>
    </x:xf>
    <x:xf numFmtId="0" fontId="21" fillId="8" borderId="56" xfId="0" applyNumberFormat="1" applyFont="1" applyFill="1" applyBorder="1" applyAlignment="1">
      <x:alignment horizontal="center"/>
    </x:xf>
    <x:xf numFmtId="0" fontId="21" fillId="8" borderId="54" xfId="0" applyNumberFormat="1" applyFont="1" applyFill="1" applyBorder="1" applyAlignment="1">
      <x:alignment horizontal="center" vertical="center"/>
    </x:xf>
    <x:xf numFmtId="0" fontId="21" fillId="8" borderId="55" xfId="0" applyNumberFormat="1" applyFont="1" applyFill="1" applyBorder="1" applyAlignment="1">
      <x:alignment horizontal="center" vertical="center"/>
    </x:xf>
    <x:xf numFmtId="0" fontId="21" fillId="8" borderId="56" xfId="0" applyNumberFormat="1" applyFont="1" applyFill="1" applyBorder="1" applyAlignment="1">
      <x:alignment horizontal="center" vertical="center"/>
    </x:xf>
  </x:cellXfs>
  <x:cellStyles count="1">
    <x:cellStyle name="Normal" xfId="0"/>
  </x:cellStyles>
  <x:dxfs count="9">
    <x:dxf>
      <x:font>
        <x:b/>
        <x:color rgb="FF177245"/>
      </x:font>
      <x:fill>
        <x:patternFill patternType="solid">
          <x:bgColor rgb="FFDDF3E5"/>
        </x:patternFill>
      </x:fill>
    </x:dxf>
    <x:dxf>
      <x:font>
        <x:b/>
        <x:color rgb="FFB42318"/>
      </x:font>
      <x:fill>
        <x:patternFill patternType="solid">
          <x:bgColor rgb="FFFDEBEC"/>
        </x:patternFill>
      </x:fill>
    </x:dxf>
    <x:dxf>
      <x:font>
        <x:b/>
        <x:color rgb="FF177245"/>
      </x:font>
      <x:fill>
        <x:patternFill patternType="solid">
          <x:bgColor rgb="FFDDF3E5"/>
        </x:patternFill>
      </x:fill>
    </x:dxf>
    <x:dxf>
      <x:font>
        <x:color rgb="FF7A5A00"/>
      </x:font>
      <x:fill>
        <x:patternFill patternType="solid">
          <x:bgColor rgb="FFFFF7D6"/>
        </x:patternFill>
      </x:fill>
    </x:dxf>
    <x:dxf>
      <x:font>
        <x:b/>
        <x:color rgb="FFB42318"/>
      </x:font>
      <x:fill>
        <x:patternFill patternType="solid">
          <x:bgColor rgb="FFFDEBEC"/>
        </x:patternFill>
      </x:fill>
    </x:dxf>
    <x:dxf>
      <x:font>
        <x:b/>
        <x:color rgb="FF177245"/>
      </x:font>
      <x:fill>
        <x:patternFill patternType="solid">
          <x:bgColor rgb="FFDDF3E5"/>
        </x:patternFill>
      </x:fill>
    </x:dxf>
    <x:dxf>
      <x:font>
        <x:color rgb="FF7A5A00"/>
      </x:font>
      <x:fill>
        <x:patternFill patternType="solid">
          <x:bgColor rgb="FFFFF7D6"/>
        </x:patternFill>
      </x:fill>
    </x:dxf>
    <x:dxf>
      <x:font>
        <x:b/>
        <x:color rgb="FF177245"/>
      </x:font>
      <x:fill>
        <x:patternFill patternType="solid">
          <x:bgColor rgb="FFDDF3E5"/>
        </x:patternFill>
      </x:fill>
    </x:dxf>
    <x:dxf>
      <x:font>
        <x:b/>
        <x:color rgb="FFB42318"/>
      </x:font>
      <x:fill>
        <x:patternFill patternType="solid">
          <x:bgColor rgb="FFFDEB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fbfe92ea28e40ca" /><Relationship Type="http://schemas.openxmlformats.org/officeDocument/2006/relationships/theme" Target="/xl/theme/theme1.xml" Id="R4d0ce4530fb24def" /><Relationship Type="http://schemas.openxmlformats.org/officeDocument/2006/relationships/sharedStrings" Target="/xl/sharedStrings.xml" Id="Rd6f28317eb60470d" /><Relationship Type="http://schemas.openxmlformats.org/officeDocument/2006/relationships/worksheet" Target="/xl/worksheets/sheet1.xml" Id="R6ceef5803be44e13" /><Relationship Type="http://schemas.openxmlformats.org/officeDocument/2006/relationships/worksheet" Target="/xl/worksheets/sheet2.xml" Id="R65df28251f6b45a2" /><Relationship Type="http://schemas.openxmlformats.org/officeDocument/2006/relationships/worksheet" Target="/xl/worksheets/sheet3.xml" Id="R08b2c660c5f64b9b" /><Relationship Type="http://schemas.openxmlformats.org/officeDocument/2006/relationships/worksheet" Target="/xl/worksheets/sheet4.xml" Id="Ra0366d262ad8416e" /><Relationship Type="http://schemas.openxmlformats.org/officeDocument/2006/relationships/worksheet" Target="/xl/worksheets/sheet5.xml" Id="Recee77ed15d1450c" /><Relationship Type="http://schemas.openxmlformats.org/officeDocument/2006/relationships/worksheet" Target="/xl/worksheets/sheet6.xml" Id="R7457ad0ec1d347f7" /><Relationship Type="http://schemas.openxmlformats.org/officeDocument/2006/relationships/worksheet" Target="/xl/worksheets/sheet7.xml" Id="Rb84f8eaa3ba743e9" /><Relationship Type="http://schemas.openxmlformats.org/officeDocument/2006/relationships/worksheet" Target="/xl/worksheets/sheet8.xml" Id="R427c9a982aed4437" /><Relationship Type="http://schemas.openxmlformats.org/officeDocument/2006/relationships/worksheet" Target="/xl/worksheets/sheet9.xml" Id="R0186fee149c54770" /><Relationship Type="http://schemas.openxmlformats.org/officeDocument/2006/relationships/worksheet" Target="/xl/worksheets/sheet10.xml" Id="R64b7b981c1fd424b" /><Relationship Type="http://schemas.openxmlformats.org/officeDocument/2006/relationships/worksheet" Target="/xl/worksheets/sheet11.xml" Id="R3d79f731418c40c7" /><Relationship Type="http://schemas.openxmlformats.org/officeDocument/2006/relationships/worksheet" Target="/xl/worksheets/sheet12.xml" Id="R0b0ab689b8a444fe" /><Relationship Type="http://schemas.microsoft.com/office/2017/10/relationships/person" Target="/xl/persons/person.xml" Id="Rd670a18f01fd4798" /></Relationships>
</file>

<file path=xl/persons/person.xml><?xml version="1.0" encoding="utf-8"?>
<xltc:personList xmlns:xltc="http://schemas.microsoft.com/office/spreadsheetml/2018/threadedcomments">
  <xltc:person displayName="CallSlayer Intelligence" id="{F2AD5B8D-7562-4928-ACED-28611D268E03}"/>
</xltc:personList>
</file>

<file path=xl/tables/table1.xml><?xml version="1.0" encoding="utf-8"?>
<x:table xmlns:x="http://schemas.openxmlformats.org/spreadsheetml/2006/main" id="1" name="WorkflowTable" displayName="WorkflowTable" ref="A8:C18" headerRowCount="1" totalsRowCount="0" totalsRowShown="0">
  <x:autoFilter ref="A8:C18"/>
  <x:tableColumns count="3">
    <x:tableColumn id="1" name="Step"/>
    <x:tableColumn id="2" name="What to do"/>
    <x:tableColumn id="3" name="Use this sheet"/>
  </x:tableColumns>
  <x:tableStyleInfo name="TableStyleMedium2" showFirstColumn="0" showLastColumn="0" showRowStripes="1" showColumnStripes="0"/>
</x:table>
</file>

<file path=xl/tables/table2.xml><?xml version="1.0" encoding="utf-8"?>
<x:table xmlns:x="http://schemas.openxmlformats.org/spreadsheetml/2006/main" id="2" name="ContactLogTable" displayName="ContactLogTable" ref="A4:U204" headerRowCount="1" totalsRowCount="0" totalsRowShown="0">
  <x:autoFilter ref="A4:U204"/>
  <x:tableColumns count="21">
    <x:tableColumn id="1" name="Event ID"/>
    <x:tableColumn id="2" name="Date"/>
    <x:tableColumn id="3" name="Time"/>
    <x:tableColumn id="4" name="Contact type"/>
    <x:tableColumn id="5" name="Displayed sender"/>
    <x:tableColumn id="6" name="Callback / short code"/>
    <x:tableColumn id="7" name="Brand / seller stated"/>
    <x:tableColumn id="8" name="Product / offer"/>
    <x:tableColumn id="9" name="Prerecorded / artificial?"/>
    <x:tableColumn id="10" name="Sales / marketing?"/>
    <x:tableColumn id="11" name="Consent status"/>
    <x:tableColumn id="12" name="Prior STOP / company DNC?"/>
    <x:tableColumn id="13" name="National DNC active?"/>
    <x:tableColumn id="14" name="Evidence ID(s)"/>
    <x:tableColumn id="15" name="Identity confidence"/>
    <x:tableColumn id="16" name="Working theory"/>
    <x:tableColumn id="17" name="Include in demand?"/>
    <x:tableColumn id="18" name="Working amount / contact"/>
    <x:tableColumn id="19" name="Actual loss"/>
    <x:tableColumn id="20" name="Working exposure"/>
    <x:tableColumn id="21" name="Factual notes"/>
  </x:tableColumns>
  <x:tableStyleInfo name="TableStyleMedium2" showFirstColumn="0" showLastColumn="0" showRowStripes="1" showColumnStripes="0"/>
</x:table>
</file>

<file path=xl/tables/table3.xml><?xml version="1.0" encoding="utf-8"?>
<x:table xmlns:x="http://schemas.openxmlformats.org/spreadsheetml/2006/main" id="3" name="EvidenceIndexTable" displayName="EvidenceIndexTable" ref="A4:M204" headerRowCount="1" totalsRowCount="0" totalsRowShown="0">
  <x:autoFilter ref="A4:M204"/>
  <x:tableColumns count="13">
    <x:tableColumn id="1" name="Exhibit ID"/>
    <x:tableColumn id="2" name="Event / evidence date"/>
    <x:tableColumn id="3" name="Captured date"/>
    <x:tableColumn id="4" name="Evidence type"/>
    <x:tableColumn id="5" name="File name"/>
    <x:tableColumn id="6" name="Related Event ID(s)"/>
    <x:tableColumn id="7" name="Description"/>
    <x:tableColumn id="8" name="What it supports"/>
    <x:tableColumn id="9" name="Original preserved?"/>
    <x:tableColumn id="10" name="Share copy redacted?"/>
    <x:tableColumn id="11" name="Private storage location"/>
    <x:tableColumn id="12" name="SHA-256 (optional)"/>
    <x:tableColumn id="13" name="Notes"/>
  </x:tableColumns>
  <x:tableStyleInfo name="TableStyleMedium2" showFirstColumn="0" showLastColumn="0" showRowStripes="1" showColumnStripes="0"/>
</x:table>
</file>

<file path=xl/tables/table4.xml><?xml version="1.0" encoding="utf-8"?>
<x:table xmlns:x="http://schemas.openxmlformats.org/spreadsheetml/2006/main" id="4" name="IdentityResearchTable" displayName="IdentityResearchTable" ref="A4:O154" headerRowCount="1" totalsRowCount="0" totalsRowShown="0">
  <x:autoFilter ref="A4:O154"/>
  <x:tableColumns count="15">
    <x:tableColumn id="1" name="Lead ID"/>
    <x:tableColumn id="2" name="Entity role"/>
    <x:tableColumn id="3" name="Legal name"/>
    <x:tableColumn id="4" name="DBA / brand"/>
    <x:tableColumn id="5" name="Website / domain"/>
    <x:tableColumn id="6" name="Phone"/>
    <x:tableColumn id="7" name="Business address"/>
    <x:tableColumn id="8" name="Registered agent / legal contact"/>
    <x:tableColumn id="9" name="State / country"/>
    <x:tableColumn id="10" name="Linkage clue"/>
    <x:tableColumn id="11" name="Source URL"/>
    <x:tableColumn id="12" name="Confidence"/>
    <x:tableColumn id="13" name="Verified date"/>
    <x:tableColumn id="14" name="Status"/>
    <x:tableColumn id="15" name="Notes / contradictions"/>
  </x:tableColumns>
  <x:tableStyleInfo name="TableStyleMedium2" showFirstColumn="0" showLastColumn="0" showRowStripes="1" showColumnStripes="0"/>
</x:table>
</file>

<file path=xl/tables/table5.xml><?xml version="1.0" encoding="utf-8"?>
<x:table xmlns:x="http://schemas.openxmlformats.org/spreadsheetml/2006/main" id="5" name="ConsentOptOutTable" displayName="ConsentOptOutTable" ref="A4:K154" headerRowCount="1" totalsRowCount="0" totalsRowShown="0">
  <x:autoFilter ref="A4:K154"/>
  <x:tableColumns count="11">
    <x:tableColumn id="1" name="Record ID"/>
    <x:tableColumn id="2" name="Date"/>
    <x:tableColumn id="3" name="Record type"/>
    <x:tableColumn id="4" name="Entity / program"/>
    <x:tableColumn id="5" name="Channel"/>
    <x:tableColumn id="6" name="Exact wording or action"/>
    <x:tableColumn id="7" name="Evidence ID"/>
    <x:tableColumn id="8" name="Terms / source URL"/>
    <x:tableColumn id="9" name="Effective date"/>
    <x:tableColumn id="10" name="Later Event ID(s)"/>
    <x:tableColumn id="11" name="Notes"/>
  </x:tableColumns>
  <x:tableStyleInfo name="TableStyleMedium2" showFirstColumn="0" showLastColumn="0" showRowStripes="1" showColumnStripes="0"/>
</x:table>
</file>

<file path=xl/tables/table6.xml><?xml version="1.0" encoding="utf-8"?>
<x:table xmlns:x="http://schemas.openxmlformats.org/spreadsheetml/2006/main" id="6" name="CommunicationsTable" displayName="CommunicationsTable" ref="A4:L154" headerRowCount="1" totalsRowCount="0" totalsRowShown="0">
  <x:autoFilter ref="A4:L154"/>
  <x:tableColumns count="12">
    <x:tableColumn id="1" name="Communication ID"/>
    <x:tableColumn id="2" name="Date"/>
    <x:tableColumn id="3" name="Time"/>
    <x:tableColumn id="4" name="Direction"/>
    <x:tableColumn id="5" name="Party"/>
    <x:tableColumn id="6" name="Method"/>
    <x:tableColumn id="7" name="Subject / purpose"/>
    <x:tableColumn id="8" name="Factual summary"/>
    <x:tableColumn id="9" name="Offer / request"/>
    <x:tableColumn id="10" name="Status"/>
    <x:tableColumn id="11" name="Next action / deadline"/>
    <x:tableColumn id="12" name="Evidence ID / notes"/>
  </x:tableColumns>
  <x:tableStyleInfo name="TableStyleMedium2" showFirstColumn="0" showLastColumn="0" showRowStripes="1" showColumnStripes="0"/>
</x:table>
</file>

<file path=xl/tables/table7.xml><?xml version="1.0" encoding="utf-8"?>
<x:table xmlns:x="http://schemas.openxmlformats.org/spreadsheetml/2006/main" id="7" name="DeadlinesCostsTable" displayName="DeadlinesCostsTable" ref="A4:J104" headerRowCount="1" totalsRowCount="0" totalsRowShown="0">
  <x:autoFilter ref="A4:J104"/>
  <x:tableColumns count="10">
    <x:tableColumn id="1" name="Item ID"/>
    <x:tableColumn id="2" name="Issue"/>
    <x:tableColumn id="3" name="Jurisdiction / forum"/>
    <x:tableColumn id="4" name="Trigger date"/>
    <x:tableColumn id="5" name="Possible due date"/>
    <x:tableColumn id="6" name="Amount / cost"/>
    <x:tableColumn id="7" name="Official source URL"/>
    <x:tableColumn id="8" name="Status"/>
    <x:tableColumn id="9" name="Verified by / date"/>
    <x:tableColumn id="10" name="Notes"/>
  </x:tableColumns>
  <x:tableStyleInfo name="TableStyleMedium2" showFirstColumn="0" showLastColumn="0" showRowStripes="1" showColumnStripes="0"/>
</x:table>
</file>

<file path=xl/tables/table8.xml><?xml version="1.0" encoding="utf-8"?>
<x:table xmlns:x="http://schemas.openxmlformats.org/spreadsheetml/2006/main" id="8" name="OfficialSourcesTable" displayName="OfficialSourcesTable" ref="A4:D13" headerRowCount="1" totalsRowCount="0" totalsRowShown="0">
  <x:autoFilter ref="A4:D13"/>
  <x:tableColumns count="4">
    <x:tableColumn id="1" name="Source"/>
    <x:tableColumn id="2" name="Use"/>
    <x:tableColumn id="3" name="URL"/>
    <x:tableColumn id="4" name="Checked / notes"/>
  </x:tableColumns>
  <x:tableStyleInfo name="TableStyleMedium2" showFirstColumn="0" showLastColumn="0" showRowStripes="1" showColumnStripes="0"/>
</x:table>
</file>

<file path=xl/tables/table9.xml><?xml version="1.0" encoding="utf-8"?>
<x:table xmlns:x="http://schemas.openxmlformats.org/spreadsheetml/2006/main" id="9" name="DefinitionsTable" displayName="DefinitionsTable" ref="A17:B24" headerRowCount="1" totalsRowCount="0" totalsRowShown="0">
  <x:autoFilter ref="A17:B24"/>
  <x:tableColumns count="2">
    <x:tableColumn id="1" name="Term"/>
    <x:tableColumn id="2" name="Workbook meaning"/>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11" dT="2026-08-11T19:20:10.34" personId="{F2AD5B8D-7562-4928-ACED-28611D268E03}" id="{71E77ED7-7CBA-EDC1-18C7-E3A4EB3E9950}">
    <xltc:text>Enter the amount you choose to propose after reviewing the evidence and applicable law. Do not mechanically copy the working exposure figure.</xltc:text>
  </xltc:threadedComment>
</xltc:ThreadedComments>
</file>

<file path=xl/threadedcomments/threadedcomment2.xml><?xml version="1.0" encoding="utf-8"?>
<xltc:ThreadedComments xmlns:xltc="http://schemas.microsoft.com/office/spreadsheetml/2018/threadedcomments">
  <xltc:threadedComment ref="H5" dT="2026-08-11T19:20:10.332" personId="{F2AD5B8D-7562-4928-ACED-28611D268E03}" id="{D110A4DB-F146-1BC7-AE7C-9EE3B8DFFDDF}">
    <xltc:text>Editable organizational assumption reflecting the statutory amount often discussed under 47 U.S.C. § 227. It is not an automatic entitlement.</xltc:text>
  </xltc:threadedComment>
  <xltc:threadedComment ref="H6" dT="2026-08-11T19:20:10.34" personId="{F2AD5B8D-7562-4928-ACED-28611D268E03}" id="{0A0870E7-D53C-6745-7744-D1801D3A79FC}">
    <xltc:text>Editable ceiling used only when the user manually selects a potential enhanced theory. Enhancement requires a supportable legal and factual basis and is not automatic.</xltc:text>
  </xltc:threadedComment>
</xltc:ThreadedComments>
</file>

<file path=xl/worksheets/_rels/sheet1.xml.rels>&#65279;<?xml version="1.0" encoding="utf-8"?><Relationships xmlns="http://schemas.openxmlformats.org/package/2006/relationships"><Relationship Type="http://schemas.openxmlformats.org/officeDocument/2006/relationships/table" Target="/xl/tables/table1.xml" Id="R3bd306baf8bf4683" /></Relationships>
</file>

<file path=xl/worksheets/_rels/sheet3.xml.rels>&#65279;<?xml version="1.0" encoding="utf-8"?><Relationships xmlns="http://schemas.openxmlformats.org/package/2006/relationships"><Relationship Type="http://schemas.openxmlformats.org/officeDocument/2006/relationships/table" Target="/xl/tables/table2.xml" Id="R2244b658eae7423f" /></Relationships>
</file>

<file path=xl/worksheets/_rels/sheet4.xml.rels>&#65279;<?xml version="1.0" encoding="utf-8"?><Relationships xmlns="http://schemas.openxmlformats.org/package/2006/relationships"><Relationship Type="http://schemas.openxmlformats.org/officeDocument/2006/relationships/table" Target="/xl/tables/table3.xml" Id="R97267abd01fa41cb" /></Relationships>
</file>

<file path=xl/worksheets/_rels/sheet5.xml.rels>&#65279;<?xml version="1.0" encoding="utf-8"?><Relationships xmlns="http://schemas.openxmlformats.org/package/2006/relationships"><Relationship Type="http://schemas.openxmlformats.org/officeDocument/2006/relationships/table" Target="/xl/tables/table4.xml" Id="R6310d01210744383" /></Relationships>
</file>

<file path=xl/worksheets/_rels/sheet6.xml.rels>&#65279;<?xml version="1.0" encoding="utf-8"?><Relationships xmlns="http://schemas.openxmlformats.org/package/2006/relationships"><Relationship Type="http://schemas.openxmlformats.org/officeDocument/2006/relationships/table" Target="/xl/tables/table5.xml" Id="Rad8d7f644ef746ef" /></Relationships>
</file>

<file path=xl/worksheets/_rels/sheet7.xml.rels>&#65279;<?xml version="1.0" encoding="utf-8"?><Relationships xmlns="http://schemas.openxmlformats.org/package/2006/relationships"><Relationship Type="http://schemas.openxmlformats.org/officeDocument/2006/relationships/comments" Target="/xl/comments1.xml" Id="R3de51152c0014de7" /><Relationship Type="http://schemas.openxmlformats.org/officeDocument/2006/relationships/vmlDrawing" Target="/xl/drawings/vmldrawing.vml" Id="Rafedd58f57b64144" /><Relationship Type="http://schemas.microsoft.com/office/2017/10/relationships/threadedComment" Target="/xl/threadedcomments/threadedcomment.xml" Id="Rc81a5b3907e54382" /></Relationships>
</file>

<file path=xl/worksheets/_rels/sheet8.xml.rels>&#65279;<?xml version="1.0" encoding="utf-8"?><Relationships xmlns="http://schemas.openxmlformats.org/package/2006/relationships"><Relationship Type="http://schemas.openxmlformats.org/officeDocument/2006/relationships/table" Target="/xl/tables/table6.xml" Id="Re39a304aa7b7456a" /></Relationships>
</file>

<file path=xl/worksheets/_rels/sheet9.xml.rels>&#65279;<?xml version="1.0" encoding="utf-8"?><Relationships xmlns="http://schemas.openxmlformats.org/package/2006/relationships"><Relationship Type="http://schemas.openxmlformats.org/officeDocument/2006/relationships/table" Target="/xl/tables/table7.xml" Id="R73201c43555946c7" /></Relationships>
</file>

<file path=xl/worksheets/_rels/sheet11.xml.rels>&#65279;<?xml version="1.0" encoding="utf-8"?><Relationships xmlns="http://schemas.openxmlformats.org/package/2006/relationships"><Relationship Type="http://schemas.openxmlformats.org/officeDocument/2006/relationships/table" Target="/xl/tables/table8.xml" Id="Rf2a971df336749d1" /><Relationship Type="http://schemas.openxmlformats.org/officeDocument/2006/relationships/table" Target="/xl/tables/table9.xml" Id="R28044f9bf3c44ed8" /></Relationships>
</file>

<file path=xl/worksheets/_rels/sheet12.xml.rels>&#65279;<?xml version="1.0" encoding="utf-8"?><Relationships xmlns="http://schemas.openxmlformats.org/package/2006/relationships"><Relationship Type="http://schemas.openxmlformats.org/officeDocument/2006/relationships/comments" Target="/xl/comments2.xml" Id="Re59b971a5fc44220" /><Relationship Type="http://schemas.openxmlformats.org/officeDocument/2006/relationships/vmlDrawing" Target="/xl/drawings/vmldrawing2.vml" Id="R326be93f45264513" /><Relationship Type="http://schemas.microsoft.com/office/2017/10/relationships/threadedComment" Target="/xl/threadedcomments/threadedcomment2.xml" Id="R85076253dc9f4276" /></Relationships>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54" hidden="0" customWidth="1"/>
    <x:col min="3" max="3" width="23"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237" t="str">
        <x:v>CallSlayer Unwanted-Call Evidence Workbook</x:v>
      </x:c>
      <x:c r="B1" s="207"/>
      <x:c r="C1" s="207"/>
      <x:c r="D1" s="207"/>
      <x:c r="E1" s="207"/>
      <x:c r="F1" s="207"/>
      <x:c r="G1" s="207"/>
      <x:c r="H1" s="207"/>
    </x:row>
    <x:row r="2" ht="34" customHeight="1">
      <x:c r="A2" s="238" t="str">
        <x:v>A free manual system for preserving calls and texts, identifying a responsible business, preparing a documented demand, and escalating carefully.</x:v>
      </x:c>
      <x:c r="B2" s="208"/>
      <x:c r="C2" s="208"/>
      <x:c r="D2" s="208"/>
      <x:c r="E2" s="208"/>
      <x:c r="F2" s="208"/>
      <x:c r="G2" s="208"/>
      <x:c r="H2" s="208"/>
    </x:row>
    <x:row r="3">
      <x:c r="A3" s="209"/>
      <x:c r="B3" s="209"/>
      <x:c r="C3" s="209"/>
      <x:c r="D3" s="209"/>
      <x:c r="E3" s="209"/>
      <x:c r="F3" s="209"/>
      <x:c r="G3" s="209"/>
      <x:c r="H3" s="209"/>
    </x:row>
    <x:row r="4">
      <x:c r="A4" s="210" t="str">
        <x:v>GENERAL EDUCATIONAL TOOL — NOT LEGAL ADVICE. This workbook does not determine that a law was violated, calculate an amount you are entitled to receive, replace a lawyer, stop a deadline, or guarantee a response or payment.</x:v>
      </x:c>
      <x:c r="B4" s="211"/>
      <x:c r="C4" s="211"/>
      <x:c r="D4" s="211"/>
      <x:c r="E4" s="211"/>
      <x:c r="F4" s="211"/>
      <x:c r="G4" s="211"/>
      <x:c r="H4" s="212"/>
    </x:row>
    <x:row r="5">
      <x:c r="A5" s="213"/>
      <x:c r="B5" s="214"/>
      <x:c r="C5" s="214"/>
      <x:c r="D5" s="214"/>
      <x:c r="E5" s="214"/>
      <x:c r="F5" s="214"/>
      <x:c r="G5" s="214"/>
      <x:c r="H5" s="215"/>
    </x:row>
    <x:row r="6">
      <x:c r="A6" s="209"/>
      <x:c r="B6" s="209"/>
      <x:c r="C6" s="209"/>
      <x:c r="D6" s="209"/>
      <x:c r="E6" s="209"/>
      <x:c r="F6" s="209"/>
      <x:c r="G6" s="209"/>
      <x:c r="H6" s="209"/>
    </x:row>
    <x:row r="7" ht="24" customHeight="1">
      <x:c r="A7" s="216" t="str">
        <x:v>THE MANUAL WORKFLOW</x:v>
      </x:c>
      <x:c r="B7" s="216" t="str">
        <x:v>THE MANUAL WORKFLOW</x:v>
      </x:c>
      <x:c r="C7" s="216" t="str">
        <x:v>THE MANUAL WORKFLOW</x:v>
      </x:c>
      <x:c r="D7" s="216" t="str">
        <x:v>THE MANUAL WORKFLOW</x:v>
      </x:c>
      <x:c r="E7" s="216" t="str">
        <x:v>THE MANUAL WORKFLOW</x:v>
      </x:c>
      <x:c r="F7" s="216" t="str">
        <x:v>THE MANUAL WORKFLOW</x:v>
      </x:c>
      <x:c r="G7" s="216" t="str">
        <x:v>THE MANUAL WORKFLOW</x:v>
      </x:c>
      <x:c r="H7" s="216" t="str">
        <x:v>THE MANUAL WORKFLOW</x:v>
      </x:c>
    </x:row>
    <x:row r="8" ht="34" customHeight="1">
      <x:c r="A8" s="294" t="str">
        <x:v>Step</x:v>
      </x:c>
      <x:c r="B8" s="295" t="str">
        <x:v>What to do</x:v>
      </x:c>
      <x:c r="C8" s="296" t="str">
        <x:v>Use this sheet</x:v>
      </x:c>
      <x:c r="D8" s="209"/>
      <x:c r="E8" s="216" t="str">
        <x:v>EVIDENCE SAFETY RULES</x:v>
      </x:c>
      <x:c r="F8" s="216" t="str">
        <x:v>EVIDENCE SAFETY RULES</x:v>
      </x:c>
      <x:c r="G8" s="216" t="str">
        <x:v>EVIDENCE SAFETY RULES</x:v>
      </x:c>
      <x:c r="H8" s="216" t="str">
        <x:v>EVIDENCE SAFETY RULES</x:v>
      </x:c>
    </x:row>
    <x:row r="9" ht="30" customHeight="1">
      <x:c r="A9" s="220" t="n">
        <x:v>1</x:v>
      </x:c>
      <x:c r="B9" s="221" t="str">
        <x:v>Create the matter, record your state, and choose a private storage folder.</x:v>
      </x:c>
      <x:c r="C9" s="221" t="str">
        <x:v>Case Summary</x:v>
      </x:c>
      <x:c r="D9" s="209"/>
      <x:c r="E9" s="222" t="str">
        <x:v>• Preserve the original before annotating or redacting a copy.
• Do not fabricate contacts, identity links, consent facts, or damages.
• Do not click suspicious links, provide credentials, pay money, or call an apparent scammer merely to investigate.
• Recording laws vary. Verify which law applies before recording a live conversation.
• Caller ID, carrier data, and caller-name records do not prove who placed a particular call.
• Keep sensitive evidence private and share only what is necessary.
• A demand letter does not pause a filing deadline.</x:v>
      </x:c>
      <x:c r="F9" s="223"/>
      <x:c r="G9" s="223"/>
      <x:c r="H9" s="224"/>
    </x:row>
    <x:row r="10" ht="30" customHeight="1">
      <x:c r="A10" s="220" t="n">
        <x:v>2</x:v>
      </x:c>
      <x:c r="B10" s="221" t="str">
        <x:v>Log each call or text separately. Never inflate, duplicate, or guess at contacts.</x:v>
      </x:c>
      <x:c r="C10" s="221" t="str">
        <x:v>Contact Log</x:v>
      </x:c>
      <x:c r="D10" s="209"/>
      <x:c r="E10" s="225"/>
      <x:c r="F10" s="226"/>
      <x:c r="G10" s="226"/>
      <x:c r="H10" s="227"/>
    </x:row>
    <x:row r="11" ht="30" customHeight="1">
      <x:c r="A11" s="220" t="n">
        <x:v>3</x:v>
      </x:c>
      <x:c r="B11" s="221" t="str">
        <x:v>Preserve originals and index every screenshot, voicemail, recording, email, and document.</x:v>
      </x:c>
      <x:c r="C11" s="221" t="str">
        <x:v>Evidence Index</x:v>
      </x:c>
      <x:c r="D11" s="209"/>
      <x:c r="E11" s="225"/>
      <x:c r="F11" s="226"/>
      <x:c r="G11" s="226"/>
      <x:c r="H11" s="227"/>
    </x:row>
    <x:row r="12" ht="30" customHeight="1">
      <x:c r="A12" s="220" t="n">
        <x:v>4</x:v>
      </x:c>
      <x:c r="B12" s="221" t="str">
        <x:v>Investigate the seller, beneficiary, URL, offer, callback path, and legal entity.</x:v>
      </x:c>
      <x:c r="C12" s="221" t="str">
        <x:v>Identity Research</x:v>
      </x:c>
      <x:c r="D12" s="209"/>
      <x:c r="E12" s="225"/>
      <x:c r="F12" s="226"/>
      <x:c r="G12" s="226"/>
      <x:c r="H12" s="227"/>
    </x:row>
    <x:row r="13" ht="30" customHeight="1">
      <x:c r="A13" s="220" t="n">
        <x:v>5</x:v>
      </x:c>
      <x:c r="B13" s="221" t="str">
        <x:v>Record permissions, purchases, terms, STOP replies, revocations, and do-not-call requests.</x:v>
      </x:c>
      <x:c r="C13" s="221" t="str">
        <x:v>Consent &amp; Opt-Out</x:v>
      </x:c>
      <x:c r="D13" s="209"/>
      <x:c r="E13" s="225"/>
      <x:c r="F13" s="226"/>
      <x:c r="G13" s="226"/>
      <x:c r="H13" s="227"/>
    </x:row>
    <x:row r="14" ht="30" customHeight="1">
      <x:c r="A14" s="220" t="n">
        <x:v>6</x:v>
      </x:c>
      <x:c r="B14" s="221" t="str">
        <x:v>Review the working event count and build a factual, supportable demand packet.</x:v>
      </x:c>
      <x:c r="C14" s="221" t="str">
        <x:v>Demand Builder</x:v>
      </x:c>
      <x:c r="D14" s="209"/>
      <x:c r="E14" s="225"/>
      <x:c r="F14" s="226"/>
      <x:c r="G14" s="226"/>
      <x:c r="H14" s="227"/>
    </x:row>
    <x:row r="15" ht="30" customHeight="1">
      <x:c r="A15" s="220" t="n">
        <x:v>7</x:v>
      </x:c>
      <x:c r="B15" s="221" t="str">
        <x:v>Track delivery, responses, offers, releases, and payments in writing.</x:v>
      </x:c>
      <x:c r="C15" s="221" t="str">
        <x:v>Communications</x:v>
      </x:c>
      <x:c r="D15" s="209"/>
      <x:c r="E15" s="225"/>
      <x:c r="F15" s="226"/>
      <x:c r="G15" s="226"/>
      <x:c r="H15" s="227"/>
    </x:row>
    <x:row r="16" ht="30" customHeight="1">
      <x:c r="A16" s="220" t="n">
        <x:v>8</x:v>
      </x:c>
      <x:c r="B16" s="221" t="str">
        <x:v>Record limitations, arbitration, court limits, fees, and other deadlines from verified sources.</x:v>
      </x:c>
      <x:c r="C16" s="221" t="str">
        <x:v>Deadlines &amp; Costs</x:v>
      </x:c>
      <x:c r="D16" s="209"/>
      <x:c r="E16" s="225"/>
      <x:c r="F16" s="226"/>
      <x:c r="G16" s="226"/>
      <x:c r="H16" s="227"/>
    </x:row>
    <x:row r="17" ht="30" customHeight="1">
      <x:c r="A17" s="220" t="n">
        <x:v>9</x:v>
      </x:c>
      <x:c r="B17" s="221" t="str">
        <x:v>Use the nonbinding triage screen to identify when professional advice may be prudent.</x:v>
      </x:c>
      <x:c r="C17" s="221" t="str">
        <x:v>Which Path Fits</x:v>
      </x:c>
      <x:c r="D17" s="209"/>
      <x:c r="E17" s="225"/>
      <x:c r="F17" s="226"/>
      <x:c r="G17" s="226"/>
      <x:c r="H17" s="227"/>
    </x:row>
    <x:row r="18" ht="30" customHeight="1">
      <x:c r="A18" s="220" t="n">
        <x:v>10</x:v>
      </x:c>
      <x:c r="B18" s="221" t="str">
        <x:v>Verify current rules and definitions using official sources before relying on any legal proposition.</x:v>
      </x:c>
      <x:c r="C18" s="221" t="str">
        <x:v>Sources &amp; Definitions</x:v>
      </x:c>
      <x:c r="D18" s="209"/>
      <x:c r="E18" s="228"/>
      <x:c r="F18" s="229"/>
      <x:c r="G18" s="229"/>
      <x:c r="H18" s="230"/>
    </x:row>
    <x:row r="19">
      <x:c r="A19" s="209"/>
      <x:c r="B19" s="209"/>
      <x:c r="C19" s="209"/>
      <x:c r="D19" s="209"/>
      <x:c r="E19" s="209"/>
      <x:c r="F19" s="209"/>
      <x:c r="G19" s="209"/>
      <x:c r="H19" s="209"/>
    </x:row>
    <x:row r="20" ht="24" customHeight="1">
      <x:c r="A20" s="216" t="str">
        <x:v>COLOR KEY</x:v>
      </x:c>
      <x:c r="B20" s="216" t="str">
        <x:v>COLOR KEY</x:v>
      </x:c>
      <x:c r="C20" s="216" t="str">
        <x:v>COLOR KEY</x:v>
      </x:c>
      <x:c r="D20" s="216" t="str">
        <x:v>COLOR KEY</x:v>
      </x:c>
      <x:c r="E20" s="216" t="str">
        <x:v>COLOR KEY</x:v>
      </x:c>
      <x:c r="F20" s="216" t="str">
        <x:v>COLOR KEY</x:v>
      </x:c>
      <x:c r="G20" s="216" t="str">
        <x:v>COLOR KEY</x:v>
      </x:c>
      <x:c r="H20" s="216" t="str">
        <x:v>COLOR KEY</x:v>
      </x:c>
    </x:row>
    <x:row r="21" ht="28" customHeight="1">
      <x:c r="A21" s="231" t="str">
        <x:v>Blue cells — your inputs</x:v>
      </x:c>
      <x:c r="B21" s="232"/>
      <x:c r="C21" s="233" t="str">
        <x:v>Green cells — formula summaries</x:v>
      </x:c>
      <x:c r="D21" s="234"/>
      <x:c r="E21" s="235" t="str">
        <x:v>Yellow cells — review or caution</x:v>
      </x:c>
      <x:c r="F21" s="235"/>
      <x:c r="G21" s="297" t="str">
        <x:v>Dark headers — structure</x:v>
      </x:c>
      <x:c r="H21" s="297"/>
    </x:row>
    <x:row r="23" ht="24" customHeight="1">
      <x:c r="A23" s="316" t="str">
        <x:v>Want to make this much easier? Let CallSlayer automate your evidence and demand workflow.</x:v>
      </x:c>
      <x:c r="B23" s="317" t="str">
        <x:v>Want to make this much easier? Let CallSlayer automate your evidence and demand workflow.</x:v>
      </x:c>
      <x:c r="C23" s="317" t="str">
        <x:v>Want to make this much easier? Let CallSlayer automate your evidence and demand workflow.</x:v>
      </x:c>
      <x:c r="D23" s="317" t="str">
        <x:v>Want to make this much easier? Let CallSlayer automate your evidence and demand workflow.</x:v>
      </x:c>
      <x:c r="E23" s="317" t="str">
        <x:v>Want to make this much easier? Let CallSlayer automate your evidence and demand workflow.</x:v>
      </x:c>
      <x:c r="F23" s="318" t="str">
        <x:v>Want to make this much easier? Let CallSlayer automate your evidence and demand workflow.</x:v>
      </x:c>
      <x:c r="G23" s="338" t="e">
        <x:f>HYPERLINK("https://www.callslayer.com/landing?utm_source=intelligence_workbook&amp;utm_medium=download&amp;utm_campaign=evidence_workbook&amp;utm_content=start_here","Try CallSlayer")</x:f>
        <x:v>HYPERLINK is not implemented. linkLocation=https://www.callslayer.com/landing?utm_source=intelligence_workbook&amp;utm_medium=download&amp;utm_campaign=evidence_workbook&amp;utm_content=start_here, friendlyName=Try CallSlayer</x:v>
      </x:c>
      <x:c r="H23" s="339"/>
    </x:row>
    <x:row r="24" ht="24" customHeight="1">
      <x:c r="A24" s="319" t="str">
        <x:v>Want to make this much easier? Let CallSlayer automate your evidence and demand workflow.</x:v>
      </x:c>
      <x:c r="B24" s="320" t="str">
        <x:v>Want to make this much easier? Let CallSlayer automate your evidence and demand workflow.</x:v>
      </x:c>
      <x:c r="C24" s="320" t="str">
        <x:v>Want to make this much easier? Let CallSlayer automate your evidence and demand workflow.</x:v>
      </x:c>
      <x:c r="D24" s="320" t="str">
        <x:v>Want to make this much easier? Let CallSlayer automate your evidence and demand workflow.</x:v>
      </x:c>
      <x:c r="E24" s="320" t="str">
        <x:v>Want to make this much easier? Let CallSlayer automate your evidence and demand workflow.</x:v>
      </x:c>
      <x:c r="F24" s="321" t="str">
        <x:v>Want to make this much easier? Let CallSlayer automate your evidence and demand workflow.</x:v>
      </x:c>
      <x:c r="G24" s="340"/>
      <x:c r="H24" s="341"/>
    </x:row>
    <x:row r="25" ht="24" customHeight="1">
      <x:c r="A25" s="322" t="str">
        <x:v>Want to make this much easier? Let CallSlayer automate your evidence and demand workflow.</x:v>
      </x:c>
      <x:c r="B25" s="323" t="str">
        <x:v>Want to make this much easier? Let CallSlayer automate your evidence and demand workflow.</x:v>
      </x:c>
      <x:c r="C25" s="323" t="str">
        <x:v>Want to make this much easier? Let CallSlayer automate your evidence and demand workflow.</x:v>
      </x:c>
      <x:c r="D25" s="323" t="str">
        <x:v>Want to make this much easier? Let CallSlayer automate your evidence and demand workflow.</x:v>
      </x:c>
      <x:c r="E25" s="323" t="str">
        <x:v>Want to make this much easier? Let CallSlayer automate your evidence and demand workflow.</x:v>
      </x:c>
      <x:c r="F25" s="324" t="str">
        <x:v>Want to make this much easier? Let CallSlayer automate your evidence and demand workflow.</x:v>
      </x:c>
      <x:c r="G25" s="342"/>
      <x:c r="H25" s="343"/>
    </x:row>
  </x:sheetData>
  <x:mergeCells>
    <x:mergeCell ref="A1:H1"/>
    <x:mergeCell ref="A2:H2"/>
    <x:mergeCell ref="A4:H5"/>
    <x:mergeCell ref="A7:H7"/>
    <x:mergeCell ref="E8:H8"/>
    <x:mergeCell ref="E9:H18"/>
    <x:mergeCell ref="A20:H20"/>
    <x:mergeCell ref="A21:B21"/>
    <x:mergeCell ref="C21:D21"/>
    <x:mergeCell ref="E21:F21"/>
    <x:mergeCell ref="G21:H21"/>
    <x:mergeCell ref="A23:F25"/>
    <x:mergeCell ref="G23:H25"/>
  </x:mergeCells>
  <x:pageMargins left="0.7" right="0.7" top="0.75" bottom="0.75" header="0.3" footer="0.3"/>
  <x:tableParts count="1">
    <x:tablePart xmlns:r="http://schemas.openxmlformats.org/officeDocument/2006/relationships" r:id="R3bd306baf8bf4683"/>
  </x:tableParts>
</x:worksheet>
</file>

<file path=xl/worksheets/sheet2.xml><?xml version="1.0" encoding="utf-8"?>
<x:worksheet xmlns:x="http://schemas.openxmlformats.org/spreadsheetml/2006/main">
  <x:sheetViews>
    <x:sheetView showGridLines="0" workbookViewId="0"/>
  </x:sheetViews>
  <x:sheetFormatPr defaultRowHeight="15"/>
  <x:cols>
    <x:col min="1" max="1" width="34" hidden="0" customWidth="1"/>
    <x:col min="2" max="2" width="18" hidden="0" customWidth="1"/>
    <x:col min="3" max="3" width="18" hidden="0" customWidth="1"/>
    <x:col min="4" max="4" width="18" hidden="0" customWidth="1"/>
    <x:col min="5" max="5" width="3" hidden="0" customWidth="1"/>
    <x:col min="6" max="6" width="29" hidden="0" customWidth="1"/>
    <x:col min="7" max="7" width="18" hidden="0" customWidth="1"/>
    <x:col min="8" max="8" width="30" hidden="0" customWidth="1"/>
  </x:cols>
  <x:sheetData>
    <x:row r="1" ht="34" customHeight="1">
      <x:c r="A1" s="237" t="str">
        <x:v>Case Summary</x:v>
      </x:c>
      <x:c r="B1" s="207"/>
      <x:c r="C1" s="207"/>
      <x:c r="D1" s="207"/>
      <x:c r="E1" s="207"/>
      <x:c r="F1" s="207"/>
      <x:c r="G1" s="207"/>
      <x:c r="H1" s="207"/>
    </x:row>
    <x:row r="2" ht="34" customHeight="1">
      <x:c r="A2" s="238" t="str">
        <x:v>Keep the central matter facts and formula-driven totals visible. Blue cells are editable; green cells summarize other sheets.</x:v>
      </x:c>
      <x:c r="B2" s="208"/>
      <x:c r="C2" s="208"/>
      <x:c r="D2" s="208"/>
      <x:c r="E2" s="208"/>
      <x:c r="F2" s="208"/>
      <x:c r="G2" s="208"/>
      <x:c r="H2" s="208"/>
    </x:row>
    <x:row r="3">
      <x:c r="A3" s="209"/>
      <x:c r="B3" s="209"/>
      <x:c r="C3" s="209"/>
      <x:c r="D3" s="209"/>
      <x:c r="E3" s="209"/>
      <x:c r="F3" s="209"/>
      <x:c r="G3" s="209"/>
      <x:c r="H3" s="209"/>
    </x:row>
    <x:row r="4" ht="24" customHeight="1">
      <x:c r="A4" s="216" t="str">
        <x:v>MATTER DETAILS</x:v>
      </x:c>
      <x:c r="B4" s="216" t="str">
        <x:v>MATTER DETAILS</x:v>
      </x:c>
      <x:c r="C4" s="216" t="str">
        <x:v>MATTER DETAILS</x:v>
      </x:c>
      <x:c r="D4" s="216" t="str">
        <x:v>MATTER DETAILS</x:v>
      </x:c>
      <x:c r="E4" s="209"/>
      <x:c r="F4" s="216" t="str">
        <x:v>LIVE WORKBOOK TOTALS</x:v>
      </x:c>
      <x:c r="G4" s="216" t="str">
        <x:v>LIVE WORKBOOK TOTALS</x:v>
      </x:c>
      <x:c r="H4" s="216" t="str">
        <x:v>LIVE WORKBOOK TOTALS</x:v>
      </x:c>
    </x:row>
    <x:row r="5">
      <x:c r="A5" s="239" t="str">
        <x:v>Matter name</x:v>
      </x:c>
      <x:c r="B5" s="240"/>
      <x:c r="C5" s="241"/>
      <x:c r="D5" s="242"/>
      <x:c r="E5" s="209"/>
      <x:c r="F5" s="239" t="str">
        <x:v>Contacts logged</x:v>
      </x:c>
      <x:c r="G5" s="243" t="n">
        <x:f>COUNTA('Contact Log'!B5:B204)</x:f>
        <x:v>0</x:v>
      </x:c>
      <x:c r="H5" s="244" t="str">
        <x:v>From dated Contact Log rows</x:v>
      </x:c>
    </x:row>
    <x:row r="6">
      <x:c r="A6" s="239" t="str">
        <x:v>Your name</x:v>
      </x:c>
      <x:c r="B6" s="245"/>
      <x:c r="C6" s="246"/>
      <x:c r="D6" s="247"/>
      <x:c r="E6" s="209"/>
      <x:c r="F6" s="239" t="str">
        <x:v>Included in working demand</x:v>
      </x:c>
      <x:c r="G6" s="248" t="n">
        <x:f>COUNTIF('Contact Log'!Q5:Q204,"Yes")</x:f>
        <x:v>0</x:v>
      </x:c>
      <x:c r="H6" s="244" t="str">
        <x:v>Manual Include = Yes</x:v>
      </x:c>
    </x:row>
    <x:row r="7">
      <x:c r="A7" s="239" t="str">
        <x:v>Phone receiving contacts</x:v>
      </x:c>
      <x:c r="B7" s="245"/>
      <x:c r="C7" s="246"/>
      <x:c r="D7" s="247"/>
      <x:c r="E7" s="209"/>
      <x:c r="F7" s="239" t="str">
        <x:v>Working exposure</x:v>
      </x:c>
      <x:c r="G7" s="249" t="n">
        <x:f>SUM('Contact Log'!T5:T204)</x:f>
        <x:v>0</x:v>
      </x:c>
      <x:c r="H7" s="244" t="str">
        <x:v>Organizational estimate only</x:v>
      </x:c>
    </x:row>
    <x:row r="8">
      <x:c r="A8" s="239" t="str">
        <x:v>State / jurisdiction</x:v>
      </x:c>
      <x:c r="B8" s="245"/>
      <x:c r="C8" s="246"/>
      <x:c r="D8" s="247"/>
      <x:c r="E8" s="209"/>
      <x:c r="F8" s="239" t="str">
        <x:v>Evidence files indexed</x:v>
      </x:c>
      <x:c r="G8" s="248" t="n">
        <x:f>COUNTA('Evidence Index'!E5:E204)</x:f>
        <x:v>0</x:v>
      </x:c>
      <x:c r="H8" s="244" t="str">
        <x:v>From Evidence Index</x:v>
      </x:c>
    </x:row>
    <x:row r="9">
      <x:c r="A9" s="239" t="str">
        <x:v>First contact date</x:v>
      </x:c>
      <x:c r="B9" s="250"/>
      <x:c r="C9" s="251"/>
      <x:c r="D9" s="252"/>
      <x:c r="E9" s="209"/>
      <x:c r="F9" s="239" t="str">
        <x:v>High-confidence identity links</x:v>
      </x:c>
      <x:c r="G9" s="248" t="n">
        <x:f>COUNTIF('Identity Research'!L5:L154,"High")</x:f>
        <x:v>0</x:v>
      </x:c>
      <x:c r="H9" s="244" t="str">
        <x:v>From Identity Research</x:v>
      </x:c>
    </x:row>
    <x:row r="10">
      <x:c r="A10" s="239" t="str">
        <x:v>Matter status</x:v>
      </x:c>
      <x:c r="B10" s="245"/>
      <x:c r="C10" s="246"/>
      <x:c r="D10" s="247"/>
      <x:c r="E10" s="209"/>
      <x:c r="F10" s="239" t="str">
        <x:v>Unclear-consent contacts</x:v>
      </x:c>
      <x:c r="G10" s="248" t="n">
        <x:f>COUNTIF('Contact Log'!K5:K204,"Unclear")</x:f>
        <x:v>0</x:v>
      </x:c>
      <x:c r="H10" s="244" t="str">
        <x:v>Needs consent review</x:v>
      </x:c>
    </x:row>
    <x:row r="11">
      <x:c r="A11" s="239" t="str">
        <x:v>Private evidence folder</x:v>
      </x:c>
      <x:c r="B11" s="245"/>
      <x:c r="C11" s="246"/>
      <x:c r="D11" s="247"/>
      <x:c r="E11" s="209"/>
      <x:c r="F11" s="239" t="str">
        <x:v>Open deadlines</x:v>
      </x:c>
      <x:c r="G11" s="248" t="n">
        <x:f>COUNTIF('Deadlines &amp; Costs'!H5:H104,"Open")</x:f>
        <x:v>0</x:v>
      </x:c>
      <x:c r="H11" s="244" t="str">
        <x:v>From Deadlines &amp; Costs</x:v>
      </x:c>
    </x:row>
    <x:row r="12">
      <x:c r="A12" s="239" t="str">
        <x:v>Primary business investigated</x:v>
      </x:c>
      <x:c r="B12" s="245"/>
      <x:c r="C12" s="246"/>
      <x:c r="D12" s="247"/>
      <x:c r="E12" s="209"/>
      <x:c r="F12" s="239" t="str">
        <x:v>Unresolved communications</x:v>
      </x:c>
      <x:c r="G12" s="253" t="n">
        <x:f>COUNTIF('Communications'!J5:J154,"Waiting")</x:f>
        <x:v>0</x:v>
      </x:c>
      <x:c r="H12" s="244" t="str">
        <x:v>From Communications</x:v>
      </x:c>
    </x:row>
    <x:row r="13">
      <x:c r="A13" s="239" t="str">
        <x:v>Attorney / advocate</x:v>
      </x:c>
      <x:c r="B13" s="254"/>
      <x:c r="C13" s="255"/>
      <x:c r="D13" s="256"/>
      <x:c r="E13" s="209"/>
      <x:c r="F13" s="209"/>
      <x:c r="G13" s="209"/>
      <x:c r="H13" s="209"/>
    </x:row>
    <x:row r="14">
      <x:c r="A14" s="209"/>
      <x:c r="B14" s="209"/>
      <x:c r="C14" s="209"/>
      <x:c r="D14" s="209"/>
      <x:c r="E14" s="209"/>
      <x:c r="F14" s="209"/>
      <x:c r="G14" s="209"/>
      <x:c r="H14" s="209"/>
    </x:row>
    <x:row r="15" ht="24" customHeight="1">
      <x:c r="A15" s="216" t="str">
        <x:v>PRE-DEMAND READINESS</x:v>
      </x:c>
      <x:c r="B15" s="216" t="str">
        <x:v>PRE-DEMAND READINESS</x:v>
      </x:c>
      <x:c r="C15" s="216" t="str">
        <x:v>PRE-DEMAND READINESS</x:v>
      </x:c>
      <x:c r="D15" s="216" t="str">
        <x:v>PRE-DEMAND READINESS</x:v>
      </x:c>
      <x:c r="E15" s="216" t="str">
        <x:v>PRE-DEMAND READINESS</x:v>
      </x:c>
      <x:c r="F15" s="216" t="str">
        <x:v>PRE-DEMAND READINESS</x:v>
      </x:c>
      <x:c r="G15" s="216" t="str">
        <x:v>PRE-DEMAND READINESS</x:v>
      </x:c>
      <x:c r="H15" s="216" t="str">
        <x:v>PRE-DEMAND READINESS</x:v>
      </x:c>
    </x:row>
    <x:row r="16" ht="24" customHeight="1">
      <x:c r="A16" s="294" t="str">
        <x:v>Check</x:v>
      </x:c>
      <x:c r="B16" s="295" t="str">
        <x:v>Status</x:v>
      </x:c>
      <x:c r="C16" s="295" t="str">
        <x:v>Where verified</x:v>
      </x:c>
      <x:c r="D16" s="296" t="str">
        <x:v>Notes</x:v>
      </x:c>
      <x:c r="E16" s="209"/>
      <x:c r="F16" s="316" t="str">
        <x:v>Want to make this much easier? Let CallSlayer automate your evidence and demand workflow.</x:v>
      </x:c>
      <x:c r="G16" s="317" t="str">
        <x:v>Want to make this much easier? Let CallSlayer automate your evidence and demand workflow.</x:v>
      </x:c>
      <x:c r="H16" s="318" t="str">
        <x:v>Want to make this much easier? Let CallSlayer automate your evidence and demand workflow.</x:v>
      </x:c>
    </x:row>
    <x:row r="17" ht="24" customHeight="1">
      <x:c r="A17" s="257" t="str">
        <x:v>Responsible legal entity verified</x:v>
      </x:c>
      <x:c r="B17" s="240" t="str">
        <x:v>Not started</x:v>
      </x:c>
      <x:c r="C17" s="241"/>
      <x:c r="D17" s="242"/>
      <x:c r="E17" s="209"/>
      <x:c r="F17" s="319" t="str">
        <x:v>Want to make this much easier? Let CallSlayer automate your evidence and demand workflow.</x:v>
      </x:c>
      <x:c r="G17" s="320" t="str">
        <x:v>Want to make this much easier? Let CallSlayer automate your evidence and demand workflow.</x:v>
      </x:c>
      <x:c r="H17" s="321" t="str">
        <x:v>Want to make this much easier? Let CallSlayer automate your evidence and demand workflow.</x:v>
      </x:c>
    </x:row>
    <x:row r="18" ht="24" customHeight="1">
      <x:c r="A18" s="257" t="str">
        <x:v>Evidence connects entity to the contacts</x:v>
      </x:c>
      <x:c r="B18" s="245" t="str">
        <x:v>Not started</x:v>
      </x:c>
      <x:c r="C18" s="246"/>
      <x:c r="D18" s="247"/>
      <x:c r="E18" s="209"/>
      <x:c r="F18" s="322" t="str">
        <x:v>Want to make this much easier? Let CallSlayer automate your evidence and demand workflow.</x:v>
      </x:c>
      <x:c r="G18" s="323" t="str">
        <x:v>Want to make this much easier? Let CallSlayer automate your evidence and demand workflow.</x:v>
      </x:c>
      <x:c r="H18" s="324" t="str">
        <x:v>Want to make this much easier? Let CallSlayer automate your evidence and demand workflow.</x:v>
      </x:c>
    </x:row>
    <x:row r="19" ht="24" customHeight="1">
      <x:c r="A19" s="257" t="str">
        <x:v>Contact count independently reviewed</x:v>
      </x:c>
      <x:c r="B19" s="245" t="str">
        <x:v>Not started</x:v>
      </x:c>
      <x:c r="C19" s="246"/>
      <x:c r="D19" s="247"/>
      <x:c r="E19" s="209"/>
      <x:c r="F19" s="338" t="e">
        <x:f>HYPERLINK("https://www.callslayer.com/landing?utm_source=intelligence_workbook&amp;utm_medium=download&amp;utm_campaign=evidence_workbook&amp;utm_content=case_summary","Try CallSlayer")</x:f>
        <x:v>HYPERLINK is not implemented. linkLocation=https://www.callslayer.com/landing?utm_source=intelligence_workbook&amp;utm_medium=download&amp;utm_campaign=evidence_workbook&amp;utm_content=case_summary, friendlyName=Try CallSlayer</x:v>
      </x:c>
      <x:c r="G19" s="350"/>
      <x:c r="H19" s="339"/>
    </x:row>
    <x:row r="20" ht="24" customHeight="1">
      <x:c r="A20" s="257" t="str">
        <x:v>Consent and opt-out history reviewed</x:v>
      </x:c>
      <x:c r="B20" s="245" t="str">
        <x:v>Not started</x:v>
      </x:c>
      <x:c r="C20" s="246"/>
      <x:c r="D20" s="247"/>
      <x:c r="E20" s="209"/>
      <x:c r="F20" s="342"/>
      <x:c r="G20" s="351"/>
      <x:c r="H20" s="343"/>
    </x:row>
    <x:row r="21" ht="25" customHeight="1">
      <x:c r="A21" s="257" t="str">
        <x:v>Original evidence preserved</x:v>
      </x:c>
      <x:c r="B21" s="245" t="str">
        <x:v>Not started</x:v>
      </x:c>
      <x:c r="C21" s="246"/>
      <x:c r="D21" s="247"/>
      <x:c r="E21" s="209"/>
      <x:c r="F21" s="209"/>
      <x:c r="G21" s="209"/>
      <x:c r="H21" s="209"/>
    </x:row>
    <x:row r="22" ht="25" customHeight="1">
      <x:c r="A22" s="257" t="str">
        <x:v>Sharing copies redacted where appropriate</x:v>
      </x:c>
      <x:c r="B22" s="245" t="str">
        <x:v>Not started</x:v>
      </x:c>
      <x:c r="C22" s="246"/>
      <x:c r="D22" s="247"/>
      <x:c r="E22" s="209"/>
      <x:c r="F22" s="209"/>
      <x:c r="G22" s="209"/>
      <x:c r="H22" s="209"/>
    </x:row>
    <x:row r="23" ht="25" customHeight="1">
      <x:c r="A23" s="257" t="str">
        <x:v>Working calculation explained</x:v>
      </x:c>
      <x:c r="B23" s="245" t="str">
        <x:v>Not started</x:v>
      </x:c>
      <x:c r="C23" s="246"/>
      <x:c r="D23" s="247"/>
      <x:c r="E23" s="209"/>
      <x:c r="F23" s="209"/>
      <x:c r="G23" s="209"/>
      <x:c r="H23" s="209"/>
    </x:row>
    <x:row r="24" ht="25" customHeight="1">
      <x:c r="A24" s="257" t="str">
        <x:v>Recipient and delivery method confirmed</x:v>
      </x:c>
      <x:c r="B24" s="245" t="str">
        <x:v>Not started</x:v>
      </x:c>
      <x:c r="C24" s="246"/>
      <x:c r="D24" s="247"/>
      <x:c r="E24" s="209"/>
      <x:c r="F24" s="209"/>
      <x:c r="G24" s="209"/>
      <x:c r="H24" s="209"/>
    </x:row>
    <x:row r="25" ht="25" customHeight="1">
      <x:c r="A25" s="257" t="str">
        <x:v>Response deadline is reasonable</x:v>
      </x:c>
      <x:c r="B25" s="245" t="str">
        <x:v>Not started</x:v>
      </x:c>
      <x:c r="C25" s="246"/>
      <x:c r="D25" s="247"/>
      <x:c r="E25" s="209"/>
      <x:c r="F25" s="209"/>
      <x:c r="G25" s="209"/>
      <x:c r="H25" s="209"/>
    </x:row>
    <x:row r="26" ht="25" customHeight="1">
      <x:c r="A26" s="257" t="str">
        <x:v>Limitations and arbitration checked</x:v>
      </x:c>
      <x:c r="B26" s="245" t="str">
        <x:v>Not started</x:v>
      </x:c>
      <x:c r="C26" s="246"/>
      <x:c r="D26" s="247"/>
      <x:c r="E26" s="209"/>
      <x:c r="F26" s="209"/>
      <x:c r="G26" s="209"/>
      <x:c r="H26" s="209"/>
    </x:row>
    <x:row r="27" ht="25" customHeight="1">
      <x:c r="A27" s="257" t="str">
        <x:v>Letter reviewed for factual accuracy</x:v>
      </x:c>
      <x:c r="B27" s="245" t="str">
        <x:v>Not started</x:v>
      </x:c>
      <x:c r="C27" s="246"/>
      <x:c r="D27" s="247"/>
      <x:c r="E27" s="209"/>
      <x:c r="F27" s="209"/>
      <x:c r="G27" s="209"/>
      <x:c r="H27" s="209"/>
    </x:row>
    <x:row r="28" ht="25" customHeight="1">
      <x:c r="A28" s="257" t="str">
        <x:v>Legal advice considered where appropriate</x:v>
      </x:c>
      <x:c r="B28" s="254" t="str">
        <x:v>Not started</x:v>
      </x:c>
      <x:c r="C28" s="255"/>
      <x:c r="D28" s="256"/>
      <x:c r="E28" s="209"/>
      <x:c r="F28" s="209"/>
      <x:c r="G28" s="209"/>
      <x:c r="H28" s="209"/>
    </x:row>
  </x:sheetData>
  <x:mergeCells>
    <x:mergeCell ref="A1:H1"/>
    <x:mergeCell ref="A2:H2"/>
    <x:mergeCell ref="A4:D4"/>
    <x:mergeCell ref="F4:H4"/>
    <x:mergeCell ref="B5:D5"/>
    <x:mergeCell ref="B6:D6"/>
    <x:mergeCell ref="B7:D7"/>
    <x:mergeCell ref="B8:D8"/>
    <x:mergeCell ref="B9:D9"/>
    <x:mergeCell ref="B10:D10"/>
    <x:mergeCell ref="B11:D11"/>
    <x:mergeCell ref="B12:D12"/>
    <x:mergeCell ref="B13:D13"/>
    <x:mergeCell ref="A15:H15"/>
    <x:mergeCell ref="F16:H18"/>
    <x:mergeCell ref="F19:H20"/>
  </x:mergeCells>
  <x:conditionalFormatting sqref="B17:B28">
    <x:cfRule type="containsText" dxfId="0" priority="1" operator="containsText" text="Complete"/>
    <x:cfRule type="containsText" dxfId="1" priority="2" operator="containsText" text="Needs review"/>
  </x:conditionalFormatting>
  <x:dataValidations count="2">
    <x:dataValidation type="list" sqref="B10:D10">
      <x:formula1>"Not started,In progress,Waiting,Complete,Needs review"</x:formula1>
    </x:dataValidation>
    <x:dataValidation type="list" sqref="B17:B28">
      <x:formula1>"Not started,In progress,Waiting,Complete,Needs review"</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13" hidden="0" customWidth="1"/>
    <x:col min="3" max="3" width="12" hidden="0" customWidth="1"/>
    <x:col min="4" max="4" width="18" hidden="0" customWidth="1"/>
    <x:col min="5" max="5" width="20" hidden="0" customWidth="1"/>
    <x:col min="6" max="6" width="20" hidden="0" customWidth="1"/>
    <x:col min="7" max="7" width="24" hidden="0" customWidth="1"/>
    <x:col min="8" max="8" width="28" hidden="0" customWidth="1"/>
    <x:col min="9" max="9" width="17" hidden="0" customWidth="1"/>
    <x:col min="10" max="10" width="16" hidden="0" customWidth="1"/>
    <x:col min="11" max="11" width="20" hidden="0" customWidth="1"/>
    <x:col min="12" max="12" width="21" hidden="0" customWidth="1"/>
    <x:col min="13" max="13" width="18" hidden="0" customWidth="1"/>
    <x:col min="14" max="14" width="18" hidden="0" customWidth="1"/>
    <x:col min="15" max="15" width="17" hidden="0" customWidth="1"/>
    <x:col min="16" max="16" width="24" hidden="0" customWidth="1"/>
    <x:col min="17" max="17" width="17" hidden="0" customWidth="1"/>
    <x:col min="18" max="18" width="20" hidden="0" customWidth="1"/>
    <x:col min="19" max="19" width="15" hidden="0" customWidth="1"/>
    <x:col min="20" max="20" width="18" hidden="0" customWidth="1"/>
    <x:col min="21" max="21" width="44" hidden="0" customWidth="1"/>
  </x:cols>
  <x:sheetData>
    <x:row r="1" ht="34" customHeight="1">
      <x:c r="A1" s="237" t="str">
        <x:v>Contact Log</x:v>
      </x:c>
      <x:c r="B1" s="207"/>
      <x:c r="C1" s="207"/>
      <x:c r="D1" s="207"/>
      <x:c r="E1" s="207"/>
      <x:c r="F1" s="207"/>
      <x:c r="G1" s="207"/>
      <x:c r="H1" s="207"/>
      <x:c r="I1" s="207"/>
      <x:c r="J1" s="207"/>
      <x:c r="K1" s="207"/>
      <x:c r="L1" s="207"/>
      <x:c r="M1" s="207"/>
      <x:c r="N1" s="207"/>
      <x:c r="O1" s="207"/>
      <x:c r="P1" s="207"/>
      <x:c r="Q1" s="207"/>
      <x:c r="R1" s="207"/>
      <x:c r="S1" s="207"/>
      <x:c r="T1" s="207"/>
      <x:c r="U1" s="207"/>
    </x:row>
    <x:row r="2" ht="34" customHeight="1">
      <x:c r="A2" s="238" t="str">
        <x:v>One row per call or text. Record facts first; classifications and working calculations can be reviewed later.</x:v>
      </x:c>
      <x:c r="B2" s="208"/>
      <x:c r="C2" s="208"/>
      <x:c r="D2" s="208"/>
      <x:c r="E2" s="208"/>
      <x:c r="F2" s="208"/>
      <x:c r="G2" s="208"/>
      <x:c r="H2" s="208"/>
      <x:c r="I2" s="208"/>
      <x:c r="J2" s="208"/>
      <x:c r="K2" s="208"/>
      <x:c r="L2" s="208"/>
      <x:c r="M2" s="208"/>
      <x:c r="N2" s="208"/>
      <x:c r="O2" s="208"/>
      <x:c r="P2" s="208"/>
      <x:c r="Q2" s="208"/>
      <x:c r="R2" s="208"/>
      <x:c r="S2" s="208"/>
      <x:c r="T2" s="208"/>
      <x:c r="U2" s="208"/>
    </x:row>
    <x:row r="3">
      <x:c r="A3" s="209"/>
      <x:c r="B3" s="209"/>
      <x:c r="C3" s="209"/>
      <x:c r="D3" s="209"/>
      <x:c r="E3" s="209"/>
      <x:c r="F3" s="209"/>
      <x:c r="G3" s="209"/>
      <x:c r="H3" s="209"/>
      <x:c r="I3" s="209"/>
      <x:c r="J3" s="209"/>
      <x:c r="K3" s="209"/>
      <x:c r="L3" s="209"/>
      <x:c r="M3" s="209"/>
      <x:c r="N3" s="209"/>
      <x:c r="O3" s="209"/>
      <x:c r="P3" s="209"/>
      <x:c r="Q3" s="209"/>
      <x:c r="R3" s="209"/>
      <x:c r="S3" s="209"/>
      <x:c r="T3" s="209"/>
      <x:c r="U3" s="209"/>
    </x:row>
    <x:row r="4" ht="34" customHeight="1">
      <x:c r="A4" s="294" t="str">
        <x:v>Event ID</x:v>
      </x:c>
      <x:c r="B4" s="295" t="str">
        <x:v>Date</x:v>
      </x:c>
      <x:c r="C4" s="295" t="str">
        <x:v>Time</x:v>
      </x:c>
      <x:c r="D4" s="295" t="str">
        <x:v>Contact type</x:v>
      </x:c>
      <x:c r="E4" s="295" t="str">
        <x:v>Displayed sender</x:v>
      </x:c>
      <x:c r="F4" s="295" t="str">
        <x:v>Callback / short code</x:v>
      </x:c>
      <x:c r="G4" s="295" t="str">
        <x:v>Brand / seller stated</x:v>
      </x:c>
      <x:c r="H4" s="295" t="str">
        <x:v>Product / offer</x:v>
      </x:c>
      <x:c r="I4" s="295" t="str">
        <x:v>Prerecorded / artificial?</x:v>
      </x:c>
      <x:c r="J4" s="295" t="str">
        <x:v>Sales / marketing?</x:v>
      </x:c>
      <x:c r="K4" s="295" t="str">
        <x:v>Consent status</x:v>
      </x:c>
      <x:c r="L4" s="295" t="str">
        <x:v>Prior STOP / company DNC?</x:v>
      </x:c>
      <x:c r="M4" s="295" t="str">
        <x:v>National DNC active?</x:v>
      </x:c>
      <x:c r="N4" s="295" t="str">
        <x:v>Evidence ID(s)</x:v>
      </x:c>
      <x:c r="O4" s="295" t="str">
        <x:v>Identity confidence</x:v>
      </x:c>
      <x:c r="P4" s="295" t="str">
        <x:v>Working theory</x:v>
      </x:c>
      <x:c r="Q4" s="295" t="str">
        <x:v>Include in demand?</x:v>
      </x:c>
      <x:c r="R4" s="295" t="str">
        <x:v>Working amount / contact</x:v>
      </x:c>
      <x:c r="S4" s="295" t="str">
        <x:v>Actual loss</x:v>
      </x:c>
      <x:c r="T4" s="295" t="str">
        <x:v>Working exposure</x:v>
      </x:c>
      <x:c r="U4" s="296" t="str">
        <x:v>Factual notes</x:v>
      </x:c>
    </x:row>
    <x:row r="5">
      <x:c r="A5" s="258" t="str">
        <x:v>EV-001</x:v>
      </x:c>
      <x:c r="B5" s="259"/>
      <x:c r="C5" s="260"/>
      <x:c r="D5" s="241"/>
      <x:c r="E5" s="241"/>
      <x:c r="F5" s="241"/>
      <x:c r="G5" s="241"/>
      <x:c r="H5" s="241"/>
      <x:c r="I5" s="241"/>
      <x:c r="J5" s="241"/>
      <x:c r="K5" s="241"/>
      <x:c r="L5" s="241"/>
      <x:c r="M5" s="241"/>
      <x:c r="N5" s="241"/>
      <x:c r="O5" s="241"/>
      <x:c r="P5" s="241"/>
      <x:c r="Q5" s="241"/>
      <x:c r="R5" s="261"/>
      <x:c r="S5" s="262"/>
      <x:c r="T5" s="263" t="n">
        <x:f>IF(Q5="Yes",IF(P5="Potential enhanced theory",'Lists &amp; Settings'!$H$6,IF(P5="Potential base theory",'Lists &amp; Settings'!$H$5,IF(P5="Actual loss",S5,0))),0)</x:f>
        <x:v>0</x:v>
      </x:c>
      <x:c r="U5" s="264"/>
    </x:row>
    <x:row r="6">
      <x:c r="A6" s="258" t="str">
        <x:v>EV-002</x:v>
      </x:c>
      <x:c r="B6" s="250"/>
      <x:c r="C6" s="265"/>
      <x:c r="D6" s="246"/>
      <x:c r="E6" s="246"/>
      <x:c r="F6" s="246"/>
      <x:c r="G6" s="246"/>
      <x:c r="H6" s="246"/>
      <x:c r="I6" s="246"/>
      <x:c r="J6" s="246"/>
      <x:c r="K6" s="246"/>
      <x:c r="L6" s="246"/>
      <x:c r="M6" s="246"/>
      <x:c r="N6" s="246"/>
      <x:c r="O6" s="246"/>
      <x:c r="P6" s="246"/>
      <x:c r="Q6" s="246"/>
      <x:c r="R6" s="266"/>
      <x:c r="S6" s="267"/>
      <x:c r="T6" s="268" t="n">
        <x:f>IF(Q6="Yes",IF(P6="Potential enhanced theory",'Lists &amp; Settings'!$H$6,IF(P6="Potential base theory",'Lists &amp; Settings'!$H$5,IF(P6="Actual loss",S6,0))),0)</x:f>
        <x:v>0</x:v>
      </x:c>
      <x:c r="U6" s="269"/>
    </x:row>
    <x:row r="7">
      <x:c r="A7" s="258" t="str">
        <x:v>EV-003</x:v>
      </x:c>
      <x:c r="B7" s="250"/>
      <x:c r="C7" s="265"/>
      <x:c r="D7" s="246"/>
      <x:c r="E7" s="246"/>
      <x:c r="F7" s="246"/>
      <x:c r="G7" s="246"/>
      <x:c r="H7" s="246"/>
      <x:c r="I7" s="246"/>
      <x:c r="J7" s="246"/>
      <x:c r="K7" s="246"/>
      <x:c r="L7" s="246"/>
      <x:c r="M7" s="246"/>
      <x:c r="N7" s="246"/>
      <x:c r="O7" s="246"/>
      <x:c r="P7" s="246"/>
      <x:c r="Q7" s="246"/>
      <x:c r="R7" s="266"/>
      <x:c r="S7" s="267"/>
      <x:c r="T7" s="268" t="n">
        <x:f>IF(Q7="Yes",IF(P7="Potential enhanced theory",'Lists &amp; Settings'!$H$6,IF(P7="Potential base theory",'Lists &amp; Settings'!$H$5,IF(P7="Actual loss",S7,0))),0)</x:f>
        <x:v>0</x:v>
      </x:c>
      <x:c r="U7" s="269"/>
    </x:row>
    <x:row r="8">
      <x:c r="A8" s="258" t="str">
        <x:v>EV-004</x:v>
      </x:c>
      <x:c r="B8" s="250"/>
      <x:c r="C8" s="265"/>
      <x:c r="D8" s="246"/>
      <x:c r="E8" s="246"/>
      <x:c r="F8" s="246"/>
      <x:c r="G8" s="246"/>
      <x:c r="H8" s="246"/>
      <x:c r="I8" s="246"/>
      <x:c r="J8" s="246"/>
      <x:c r="K8" s="246"/>
      <x:c r="L8" s="246"/>
      <x:c r="M8" s="246"/>
      <x:c r="N8" s="246"/>
      <x:c r="O8" s="246"/>
      <x:c r="P8" s="246"/>
      <x:c r="Q8" s="246"/>
      <x:c r="R8" s="266"/>
      <x:c r="S8" s="267"/>
      <x:c r="T8" s="268" t="n">
        <x:f>IF(Q8="Yes",IF(P8="Potential enhanced theory",'Lists &amp; Settings'!$H$6,IF(P8="Potential base theory",'Lists &amp; Settings'!$H$5,IF(P8="Actual loss",S8,0))),0)</x:f>
        <x:v>0</x:v>
      </x:c>
      <x:c r="U8" s="269"/>
    </x:row>
    <x:row r="9">
      <x:c r="A9" s="258" t="str">
        <x:v>EV-005</x:v>
      </x:c>
      <x:c r="B9" s="250"/>
      <x:c r="C9" s="265"/>
      <x:c r="D9" s="246"/>
      <x:c r="E9" s="246"/>
      <x:c r="F9" s="246"/>
      <x:c r="G9" s="246"/>
      <x:c r="H9" s="246"/>
      <x:c r="I9" s="246"/>
      <x:c r="J9" s="246"/>
      <x:c r="K9" s="246"/>
      <x:c r="L9" s="246"/>
      <x:c r="M9" s="246"/>
      <x:c r="N9" s="246"/>
      <x:c r="O9" s="246"/>
      <x:c r="P9" s="246"/>
      <x:c r="Q9" s="246"/>
      <x:c r="R9" s="266"/>
      <x:c r="S9" s="267"/>
      <x:c r="T9" s="268" t="n">
        <x:f>IF(Q9="Yes",IF(P9="Potential enhanced theory",'Lists &amp; Settings'!$H$6,IF(P9="Potential base theory",'Lists &amp; Settings'!$H$5,IF(P9="Actual loss",S9,0))),0)</x:f>
        <x:v>0</x:v>
      </x:c>
      <x:c r="U9" s="269"/>
    </x:row>
    <x:row r="10">
      <x:c r="A10" s="258" t="str">
        <x:v>EV-006</x:v>
      </x:c>
      <x:c r="B10" s="250"/>
      <x:c r="C10" s="265"/>
      <x:c r="D10" s="246"/>
      <x:c r="E10" s="246"/>
      <x:c r="F10" s="246"/>
      <x:c r="G10" s="246"/>
      <x:c r="H10" s="246"/>
      <x:c r="I10" s="246"/>
      <x:c r="J10" s="246"/>
      <x:c r="K10" s="246"/>
      <x:c r="L10" s="246"/>
      <x:c r="M10" s="246"/>
      <x:c r="N10" s="246"/>
      <x:c r="O10" s="246"/>
      <x:c r="P10" s="246"/>
      <x:c r="Q10" s="246"/>
      <x:c r="R10" s="266"/>
      <x:c r="S10" s="267"/>
      <x:c r="T10" s="268" t="n">
        <x:f>IF(Q10="Yes",IF(P10="Potential enhanced theory",'Lists &amp; Settings'!$H$6,IF(P10="Potential base theory",'Lists &amp; Settings'!$H$5,IF(P10="Actual loss",S10,0))),0)</x:f>
        <x:v>0</x:v>
      </x:c>
      <x:c r="U10" s="269"/>
    </x:row>
    <x:row r="11">
      <x:c r="A11" s="258" t="str">
        <x:v>EV-007</x:v>
      </x:c>
      <x:c r="B11" s="250"/>
      <x:c r="C11" s="265"/>
      <x:c r="D11" s="246"/>
      <x:c r="E11" s="246"/>
      <x:c r="F11" s="246"/>
      <x:c r="G11" s="246"/>
      <x:c r="H11" s="246"/>
      <x:c r="I11" s="246"/>
      <x:c r="J11" s="246"/>
      <x:c r="K11" s="246"/>
      <x:c r="L11" s="246"/>
      <x:c r="M11" s="246"/>
      <x:c r="N11" s="246"/>
      <x:c r="O11" s="246"/>
      <x:c r="P11" s="246"/>
      <x:c r="Q11" s="246"/>
      <x:c r="R11" s="266"/>
      <x:c r="S11" s="267"/>
      <x:c r="T11" s="268" t="n">
        <x:f>IF(Q11="Yes",IF(P11="Potential enhanced theory",'Lists &amp; Settings'!$H$6,IF(P11="Potential base theory",'Lists &amp; Settings'!$H$5,IF(P11="Actual loss",S11,0))),0)</x:f>
        <x:v>0</x:v>
      </x:c>
      <x:c r="U11" s="269"/>
    </x:row>
    <x:row r="12">
      <x:c r="A12" s="258" t="str">
        <x:v>EV-008</x:v>
      </x:c>
      <x:c r="B12" s="250"/>
      <x:c r="C12" s="265"/>
      <x:c r="D12" s="246"/>
      <x:c r="E12" s="246"/>
      <x:c r="F12" s="246"/>
      <x:c r="G12" s="246"/>
      <x:c r="H12" s="246"/>
      <x:c r="I12" s="246"/>
      <x:c r="J12" s="246"/>
      <x:c r="K12" s="246"/>
      <x:c r="L12" s="246"/>
      <x:c r="M12" s="246"/>
      <x:c r="N12" s="246"/>
      <x:c r="O12" s="246"/>
      <x:c r="P12" s="246"/>
      <x:c r="Q12" s="246"/>
      <x:c r="R12" s="266"/>
      <x:c r="S12" s="267"/>
      <x:c r="T12" s="268" t="n">
        <x:f>IF(Q12="Yes",IF(P12="Potential enhanced theory",'Lists &amp; Settings'!$H$6,IF(P12="Potential base theory",'Lists &amp; Settings'!$H$5,IF(P12="Actual loss",S12,0))),0)</x:f>
        <x:v>0</x:v>
      </x:c>
      <x:c r="U12" s="269"/>
    </x:row>
    <x:row r="13">
      <x:c r="A13" s="258" t="str">
        <x:v>EV-009</x:v>
      </x:c>
      <x:c r="B13" s="250"/>
      <x:c r="C13" s="265"/>
      <x:c r="D13" s="246"/>
      <x:c r="E13" s="246"/>
      <x:c r="F13" s="246"/>
      <x:c r="G13" s="246"/>
      <x:c r="H13" s="246"/>
      <x:c r="I13" s="246"/>
      <x:c r="J13" s="246"/>
      <x:c r="K13" s="246"/>
      <x:c r="L13" s="246"/>
      <x:c r="M13" s="246"/>
      <x:c r="N13" s="246"/>
      <x:c r="O13" s="246"/>
      <x:c r="P13" s="246"/>
      <x:c r="Q13" s="246"/>
      <x:c r="R13" s="266"/>
      <x:c r="S13" s="267"/>
      <x:c r="T13" s="268" t="n">
        <x:f>IF(Q13="Yes",IF(P13="Potential enhanced theory",'Lists &amp; Settings'!$H$6,IF(P13="Potential base theory",'Lists &amp; Settings'!$H$5,IF(P13="Actual loss",S13,0))),0)</x:f>
        <x:v>0</x:v>
      </x:c>
      <x:c r="U13" s="269"/>
    </x:row>
    <x:row r="14">
      <x:c r="A14" s="258" t="str">
        <x:v>EV-010</x:v>
      </x:c>
      <x:c r="B14" s="250"/>
      <x:c r="C14" s="265"/>
      <x:c r="D14" s="246"/>
      <x:c r="E14" s="246"/>
      <x:c r="F14" s="246"/>
      <x:c r="G14" s="246"/>
      <x:c r="H14" s="246"/>
      <x:c r="I14" s="246"/>
      <x:c r="J14" s="246"/>
      <x:c r="K14" s="246"/>
      <x:c r="L14" s="246"/>
      <x:c r="M14" s="246"/>
      <x:c r="N14" s="246"/>
      <x:c r="O14" s="246"/>
      <x:c r="P14" s="246"/>
      <x:c r="Q14" s="246"/>
      <x:c r="R14" s="266"/>
      <x:c r="S14" s="267"/>
      <x:c r="T14" s="268" t="n">
        <x:f>IF(Q14="Yes",IF(P14="Potential enhanced theory",'Lists &amp; Settings'!$H$6,IF(P14="Potential base theory",'Lists &amp; Settings'!$H$5,IF(P14="Actual loss",S14,0))),0)</x:f>
        <x:v>0</x:v>
      </x:c>
      <x:c r="U14" s="269"/>
    </x:row>
    <x:row r="15">
      <x:c r="A15" s="258" t="str">
        <x:v>EV-011</x:v>
      </x:c>
      <x:c r="B15" s="250"/>
      <x:c r="C15" s="265"/>
      <x:c r="D15" s="246"/>
      <x:c r="E15" s="246"/>
      <x:c r="F15" s="246"/>
      <x:c r="G15" s="246"/>
      <x:c r="H15" s="246"/>
      <x:c r="I15" s="246"/>
      <x:c r="J15" s="246"/>
      <x:c r="K15" s="246"/>
      <x:c r="L15" s="246"/>
      <x:c r="M15" s="246"/>
      <x:c r="N15" s="246"/>
      <x:c r="O15" s="246"/>
      <x:c r="P15" s="246"/>
      <x:c r="Q15" s="246"/>
      <x:c r="R15" s="266"/>
      <x:c r="S15" s="267"/>
      <x:c r="T15" s="268" t="n">
        <x:f>IF(Q15="Yes",IF(P15="Potential enhanced theory",'Lists &amp; Settings'!$H$6,IF(P15="Potential base theory",'Lists &amp; Settings'!$H$5,IF(P15="Actual loss",S15,0))),0)</x:f>
        <x:v>0</x:v>
      </x:c>
      <x:c r="U15" s="269"/>
    </x:row>
    <x:row r="16">
      <x:c r="A16" s="258" t="str">
        <x:v>EV-012</x:v>
      </x:c>
      <x:c r="B16" s="250"/>
      <x:c r="C16" s="265"/>
      <x:c r="D16" s="246"/>
      <x:c r="E16" s="246"/>
      <x:c r="F16" s="246"/>
      <x:c r="G16" s="246"/>
      <x:c r="H16" s="246"/>
      <x:c r="I16" s="246"/>
      <x:c r="J16" s="246"/>
      <x:c r="K16" s="246"/>
      <x:c r="L16" s="246"/>
      <x:c r="M16" s="246"/>
      <x:c r="N16" s="246"/>
      <x:c r="O16" s="246"/>
      <x:c r="P16" s="246"/>
      <x:c r="Q16" s="246"/>
      <x:c r="R16" s="266"/>
      <x:c r="S16" s="267"/>
      <x:c r="T16" s="268" t="n">
        <x:f>IF(Q16="Yes",IF(P16="Potential enhanced theory",'Lists &amp; Settings'!$H$6,IF(P16="Potential base theory",'Lists &amp; Settings'!$H$5,IF(P16="Actual loss",S16,0))),0)</x:f>
        <x:v>0</x:v>
      </x:c>
      <x:c r="U16" s="269"/>
    </x:row>
    <x:row r="17">
      <x:c r="A17" s="258" t="str">
        <x:v>EV-013</x:v>
      </x:c>
      <x:c r="B17" s="250"/>
      <x:c r="C17" s="265"/>
      <x:c r="D17" s="246"/>
      <x:c r="E17" s="246"/>
      <x:c r="F17" s="246"/>
      <x:c r="G17" s="246"/>
      <x:c r="H17" s="246"/>
      <x:c r="I17" s="246"/>
      <x:c r="J17" s="246"/>
      <x:c r="K17" s="246"/>
      <x:c r="L17" s="246"/>
      <x:c r="M17" s="246"/>
      <x:c r="N17" s="246"/>
      <x:c r="O17" s="246"/>
      <x:c r="P17" s="246"/>
      <x:c r="Q17" s="246"/>
      <x:c r="R17" s="266"/>
      <x:c r="S17" s="267"/>
      <x:c r="T17" s="268" t="n">
        <x:f>IF(Q17="Yes",IF(P17="Potential enhanced theory",'Lists &amp; Settings'!$H$6,IF(P17="Potential base theory",'Lists &amp; Settings'!$H$5,IF(P17="Actual loss",S17,0))),0)</x:f>
        <x:v>0</x:v>
      </x:c>
      <x:c r="U17" s="269"/>
    </x:row>
    <x:row r="18">
      <x:c r="A18" s="258" t="str">
        <x:v>EV-014</x:v>
      </x:c>
      <x:c r="B18" s="250"/>
      <x:c r="C18" s="265"/>
      <x:c r="D18" s="246"/>
      <x:c r="E18" s="246"/>
      <x:c r="F18" s="246"/>
      <x:c r="G18" s="246"/>
      <x:c r="H18" s="246"/>
      <x:c r="I18" s="246"/>
      <x:c r="J18" s="246"/>
      <x:c r="K18" s="246"/>
      <x:c r="L18" s="246"/>
      <x:c r="M18" s="246"/>
      <x:c r="N18" s="246"/>
      <x:c r="O18" s="246"/>
      <x:c r="P18" s="246"/>
      <x:c r="Q18" s="246"/>
      <x:c r="R18" s="266"/>
      <x:c r="S18" s="267"/>
      <x:c r="T18" s="268" t="n">
        <x:f>IF(Q18="Yes",IF(P18="Potential enhanced theory",'Lists &amp; Settings'!$H$6,IF(P18="Potential base theory",'Lists &amp; Settings'!$H$5,IF(P18="Actual loss",S18,0))),0)</x:f>
        <x:v>0</x:v>
      </x:c>
      <x:c r="U18" s="269"/>
    </x:row>
    <x:row r="19">
      <x:c r="A19" s="258" t="str">
        <x:v>EV-015</x:v>
      </x:c>
      <x:c r="B19" s="250"/>
      <x:c r="C19" s="265"/>
      <x:c r="D19" s="246"/>
      <x:c r="E19" s="246"/>
      <x:c r="F19" s="246"/>
      <x:c r="G19" s="246"/>
      <x:c r="H19" s="246"/>
      <x:c r="I19" s="246"/>
      <x:c r="J19" s="246"/>
      <x:c r="K19" s="246"/>
      <x:c r="L19" s="246"/>
      <x:c r="M19" s="246"/>
      <x:c r="N19" s="246"/>
      <x:c r="O19" s="246"/>
      <x:c r="P19" s="246"/>
      <x:c r="Q19" s="246"/>
      <x:c r="R19" s="266"/>
      <x:c r="S19" s="267"/>
      <x:c r="T19" s="268" t="n">
        <x:f>IF(Q19="Yes",IF(P19="Potential enhanced theory",'Lists &amp; Settings'!$H$6,IF(P19="Potential base theory",'Lists &amp; Settings'!$H$5,IF(P19="Actual loss",S19,0))),0)</x:f>
        <x:v>0</x:v>
      </x:c>
      <x:c r="U19" s="269"/>
    </x:row>
    <x:row r="20">
      <x:c r="A20" s="258" t="str">
        <x:v>EV-016</x:v>
      </x:c>
      <x:c r="B20" s="250"/>
      <x:c r="C20" s="265"/>
      <x:c r="D20" s="246"/>
      <x:c r="E20" s="246"/>
      <x:c r="F20" s="246"/>
      <x:c r="G20" s="246"/>
      <x:c r="H20" s="246"/>
      <x:c r="I20" s="246"/>
      <x:c r="J20" s="246"/>
      <x:c r="K20" s="246"/>
      <x:c r="L20" s="246"/>
      <x:c r="M20" s="246"/>
      <x:c r="N20" s="246"/>
      <x:c r="O20" s="246"/>
      <x:c r="P20" s="246"/>
      <x:c r="Q20" s="246"/>
      <x:c r="R20" s="266"/>
      <x:c r="S20" s="267"/>
      <x:c r="T20" s="268" t="n">
        <x:f>IF(Q20="Yes",IF(P20="Potential enhanced theory",'Lists &amp; Settings'!$H$6,IF(P20="Potential base theory",'Lists &amp; Settings'!$H$5,IF(P20="Actual loss",S20,0))),0)</x:f>
        <x:v>0</x:v>
      </x:c>
      <x:c r="U20" s="269"/>
    </x:row>
    <x:row r="21">
      <x:c r="A21" s="258" t="str">
        <x:v>EV-017</x:v>
      </x:c>
      <x:c r="B21" s="250"/>
      <x:c r="C21" s="265"/>
      <x:c r="D21" s="246"/>
      <x:c r="E21" s="246"/>
      <x:c r="F21" s="246"/>
      <x:c r="G21" s="246"/>
      <x:c r="H21" s="246"/>
      <x:c r="I21" s="246"/>
      <x:c r="J21" s="246"/>
      <x:c r="K21" s="246"/>
      <x:c r="L21" s="246"/>
      <x:c r="M21" s="246"/>
      <x:c r="N21" s="246"/>
      <x:c r="O21" s="246"/>
      <x:c r="P21" s="246"/>
      <x:c r="Q21" s="246"/>
      <x:c r="R21" s="266"/>
      <x:c r="S21" s="267"/>
      <x:c r="T21" s="268" t="n">
        <x:f>IF(Q21="Yes",IF(P21="Potential enhanced theory",'Lists &amp; Settings'!$H$6,IF(P21="Potential base theory",'Lists &amp; Settings'!$H$5,IF(P21="Actual loss",S21,0))),0)</x:f>
        <x:v>0</x:v>
      </x:c>
      <x:c r="U21" s="269"/>
    </x:row>
    <x:row r="22">
      <x:c r="A22" s="258" t="str">
        <x:v>EV-018</x:v>
      </x:c>
      <x:c r="B22" s="250"/>
      <x:c r="C22" s="265"/>
      <x:c r="D22" s="246"/>
      <x:c r="E22" s="246"/>
      <x:c r="F22" s="246"/>
      <x:c r="G22" s="246"/>
      <x:c r="H22" s="246"/>
      <x:c r="I22" s="246"/>
      <x:c r="J22" s="246"/>
      <x:c r="K22" s="246"/>
      <x:c r="L22" s="246"/>
      <x:c r="M22" s="246"/>
      <x:c r="N22" s="246"/>
      <x:c r="O22" s="246"/>
      <x:c r="P22" s="246"/>
      <x:c r="Q22" s="246"/>
      <x:c r="R22" s="266"/>
      <x:c r="S22" s="267"/>
      <x:c r="T22" s="268" t="n">
        <x:f>IF(Q22="Yes",IF(P22="Potential enhanced theory",'Lists &amp; Settings'!$H$6,IF(P22="Potential base theory",'Lists &amp; Settings'!$H$5,IF(P22="Actual loss",S22,0))),0)</x:f>
        <x:v>0</x:v>
      </x:c>
      <x:c r="U22" s="269"/>
    </x:row>
    <x:row r="23">
      <x:c r="A23" s="258" t="str">
        <x:v>EV-019</x:v>
      </x:c>
      <x:c r="B23" s="250"/>
      <x:c r="C23" s="265"/>
      <x:c r="D23" s="246"/>
      <x:c r="E23" s="246"/>
      <x:c r="F23" s="246"/>
      <x:c r="G23" s="246"/>
      <x:c r="H23" s="246"/>
      <x:c r="I23" s="246"/>
      <x:c r="J23" s="246"/>
      <x:c r="K23" s="246"/>
      <x:c r="L23" s="246"/>
      <x:c r="M23" s="246"/>
      <x:c r="N23" s="246"/>
      <x:c r="O23" s="246"/>
      <x:c r="P23" s="246"/>
      <x:c r="Q23" s="246"/>
      <x:c r="R23" s="266"/>
      <x:c r="S23" s="267"/>
      <x:c r="T23" s="268" t="n">
        <x:f>IF(Q23="Yes",IF(P23="Potential enhanced theory",'Lists &amp; Settings'!$H$6,IF(P23="Potential base theory",'Lists &amp; Settings'!$H$5,IF(P23="Actual loss",S23,0))),0)</x:f>
        <x:v>0</x:v>
      </x:c>
      <x:c r="U23" s="269"/>
    </x:row>
    <x:row r="24">
      <x:c r="A24" s="258" t="str">
        <x:v>EV-020</x:v>
      </x:c>
      <x:c r="B24" s="250"/>
      <x:c r="C24" s="265"/>
      <x:c r="D24" s="246"/>
      <x:c r="E24" s="246"/>
      <x:c r="F24" s="246"/>
      <x:c r="G24" s="246"/>
      <x:c r="H24" s="246"/>
      <x:c r="I24" s="246"/>
      <x:c r="J24" s="246"/>
      <x:c r="K24" s="246"/>
      <x:c r="L24" s="246"/>
      <x:c r="M24" s="246"/>
      <x:c r="N24" s="246"/>
      <x:c r="O24" s="246"/>
      <x:c r="P24" s="246"/>
      <x:c r="Q24" s="246"/>
      <x:c r="R24" s="266"/>
      <x:c r="S24" s="267"/>
      <x:c r="T24" s="268" t="n">
        <x:f>IF(Q24="Yes",IF(P24="Potential enhanced theory",'Lists &amp; Settings'!$H$6,IF(P24="Potential base theory",'Lists &amp; Settings'!$H$5,IF(P24="Actual loss",S24,0))),0)</x:f>
        <x:v>0</x:v>
      </x:c>
      <x:c r="U24" s="269"/>
    </x:row>
    <x:row r="25">
      <x:c r="A25" s="258" t="str">
        <x:v>EV-021</x:v>
      </x:c>
      <x:c r="B25" s="250"/>
      <x:c r="C25" s="265"/>
      <x:c r="D25" s="246"/>
      <x:c r="E25" s="246"/>
      <x:c r="F25" s="246"/>
      <x:c r="G25" s="246"/>
      <x:c r="H25" s="246"/>
      <x:c r="I25" s="246"/>
      <x:c r="J25" s="246"/>
      <x:c r="K25" s="246"/>
      <x:c r="L25" s="246"/>
      <x:c r="M25" s="246"/>
      <x:c r="N25" s="246"/>
      <x:c r="O25" s="246"/>
      <x:c r="P25" s="246"/>
      <x:c r="Q25" s="246"/>
      <x:c r="R25" s="266"/>
      <x:c r="S25" s="267"/>
      <x:c r="T25" s="268" t="n">
        <x:f>IF(Q25="Yes",IF(P25="Potential enhanced theory",'Lists &amp; Settings'!$H$6,IF(P25="Potential base theory",'Lists &amp; Settings'!$H$5,IF(P25="Actual loss",S25,0))),0)</x:f>
        <x:v>0</x:v>
      </x:c>
      <x:c r="U25" s="269"/>
    </x:row>
    <x:row r="26">
      <x:c r="A26" s="258" t="str">
        <x:v>EV-022</x:v>
      </x:c>
      <x:c r="B26" s="250"/>
      <x:c r="C26" s="265"/>
      <x:c r="D26" s="246"/>
      <x:c r="E26" s="246"/>
      <x:c r="F26" s="246"/>
      <x:c r="G26" s="246"/>
      <x:c r="H26" s="246"/>
      <x:c r="I26" s="246"/>
      <x:c r="J26" s="246"/>
      <x:c r="K26" s="246"/>
      <x:c r="L26" s="246"/>
      <x:c r="M26" s="246"/>
      <x:c r="N26" s="246"/>
      <x:c r="O26" s="246"/>
      <x:c r="P26" s="246"/>
      <x:c r="Q26" s="246"/>
      <x:c r="R26" s="266"/>
      <x:c r="S26" s="267"/>
      <x:c r="T26" s="268" t="n">
        <x:f>IF(Q26="Yes",IF(P26="Potential enhanced theory",'Lists &amp; Settings'!$H$6,IF(P26="Potential base theory",'Lists &amp; Settings'!$H$5,IF(P26="Actual loss",S26,0))),0)</x:f>
        <x:v>0</x:v>
      </x:c>
      <x:c r="U26" s="269"/>
    </x:row>
    <x:row r="27">
      <x:c r="A27" s="258" t="str">
        <x:v>EV-023</x:v>
      </x:c>
      <x:c r="B27" s="250"/>
      <x:c r="C27" s="265"/>
      <x:c r="D27" s="246"/>
      <x:c r="E27" s="246"/>
      <x:c r="F27" s="246"/>
      <x:c r="G27" s="246"/>
      <x:c r="H27" s="246"/>
      <x:c r="I27" s="246"/>
      <x:c r="J27" s="246"/>
      <x:c r="K27" s="246"/>
      <x:c r="L27" s="246"/>
      <x:c r="M27" s="246"/>
      <x:c r="N27" s="246"/>
      <x:c r="O27" s="246"/>
      <x:c r="P27" s="246"/>
      <x:c r="Q27" s="246"/>
      <x:c r="R27" s="266"/>
      <x:c r="S27" s="267"/>
      <x:c r="T27" s="268" t="n">
        <x:f>IF(Q27="Yes",IF(P27="Potential enhanced theory",'Lists &amp; Settings'!$H$6,IF(P27="Potential base theory",'Lists &amp; Settings'!$H$5,IF(P27="Actual loss",S27,0))),0)</x:f>
        <x:v>0</x:v>
      </x:c>
      <x:c r="U27" s="269"/>
    </x:row>
    <x:row r="28">
      <x:c r="A28" s="258" t="str">
        <x:v>EV-024</x:v>
      </x:c>
      <x:c r="B28" s="250"/>
      <x:c r="C28" s="265"/>
      <x:c r="D28" s="246"/>
      <x:c r="E28" s="246"/>
      <x:c r="F28" s="246"/>
      <x:c r="G28" s="246"/>
      <x:c r="H28" s="246"/>
      <x:c r="I28" s="246"/>
      <x:c r="J28" s="246"/>
      <x:c r="K28" s="246"/>
      <x:c r="L28" s="246"/>
      <x:c r="M28" s="246"/>
      <x:c r="N28" s="246"/>
      <x:c r="O28" s="246"/>
      <x:c r="P28" s="246"/>
      <x:c r="Q28" s="246"/>
      <x:c r="R28" s="266"/>
      <x:c r="S28" s="267"/>
      <x:c r="T28" s="268" t="n">
        <x:f>IF(Q28="Yes",IF(P28="Potential enhanced theory",'Lists &amp; Settings'!$H$6,IF(P28="Potential base theory",'Lists &amp; Settings'!$H$5,IF(P28="Actual loss",S28,0))),0)</x:f>
        <x:v>0</x:v>
      </x:c>
      <x:c r="U28" s="269"/>
    </x:row>
    <x:row r="29">
      <x:c r="A29" s="258" t="str">
        <x:v>EV-025</x:v>
      </x:c>
      <x:c r="B29" s="250"/>
      <x:c r="C29" s="265"/>
      <x:c r="D29" s="246"/>
      <x:c r="E29" s="246"/>
      <x:c r="F29" s="246"/>
      <x:c r="G29" s="246"/>
      <x:c r="H29" s="246"/>
      <x:c r="I29" s="246"/>
      <x:c r="J29" s="246"/>
      <x:c r="K29" s="246"/>
      <x:c r="L29" s="246"/>
      <x:c r="M29" s="246"/>
      <x:c r="N29" s="246"/>
      <x:c r="O29" s="246"/>
      <x:c r="P29" s="246"/>
      <x:c r="Q29" s="246"/>
      <x:c r="R29" s="266"/>
      <x:c r="S29" s="267"/>
      <x:c r="T29" s="268" t="n">
        <x:f>IF(Q29="Yes",IF(P29="Potential enhanced theory",'Lists &amp; Settings'!$H$6,IF(P29="Potential base theory",'Lists &amp; Settings'!$H$5,IF(P29="Actual loss",S29,0))),0)</x:f>
        <x:v>0</x:v>
      </x:c>
      <x:c r="U29" s="269"/>
    </x:row>
    <x:row r="30">
      <x:c r="A30" s="258" t="str">
        <x:v>EV-026</x:v>
      </x:c>
      <x:c r="B30" s="250"/>
      <x:c r="C30" s="265"/>
      <x:c r="D30" s="246"/>
      <x:c r="E30" s="246"/>
      <x:c r="F30" s="246"/>
      <x:c r="G30" s="246"/>
      <x:c r="H30" s="246"/>
      <x:c r="I30" s="246"/>
      <x:c r="J30" s="246"/>
      <x:c r="K30" s="246"/>
      <x:c r="L30" s="246"/>
      <x:c r="M30" s="246"/>
      <x:c r="N30" s="246"/>
      <x:c r="O30" s="246"/>
      <x:c r="P30" s="246"/>
      <x:c r="Q30" s="246"/>
      <x:c r="R30" s="266"/>
      <x:c r="S30" s="267"/>
      <x:c r="T30" s="268" t="n">
        <x:f>IF(Q30="Yes",IF(P30="Potential enhanced theory",'Lists &amp; Settings'!$H$6,IF(P30="Potential base theory",'Lists &amp; Settings'!$H$5,IF(P30="Actual loss",S30,0))),0)</x:f>
        <x:v>0</x:v>
      </x:c>
      <x:c r="U30" s="269"/>
    </x:row>
    <x:row r="31">
      <x:c r="A31" s="258" t="str">
        <x:v>EV-027</x:v>
      </x:c>
      <x:c r="B31" s="250"/>
      <x:c r="C31" s="265"/>
      <x:c r="D31" s="246"/>
      <x:c r="E31" s="246"/>
      <x:c r="F31" s="246"/>
      <x:c r="G31" s="246"/>
      <x:c r="H31" s="246"/>
      <x:c r="I31" s="246"/>
      <x:c r="J31" s="246"/>
      <x:c r="K31" s="246"/>
      <x:c r="L31" s="246"/>
      <x:c r="M31" s="246"/>
      <x:c r="N31" s="246"/>
      <x:c r="O31" s="246"/>
      <x:c r="P31" s="246"/>
      <x:c r="Q31" s="246"/>
      <x:c r="R31" s="266"/>
      <x:c r="S31" s="267"/>
      <x:c r="T31" s="268" t="n">
        <x:f>IF(Q31="Yes",IF(P31="Potential enhanced theory",'Lists &amp; Settings'!$H$6,IF(P31="Potential base theory",'Lists &amp; Settings'!$H$5,IF(P31="Actual loss",S31,0))),0)</x:f>
        <x:v>0</x:v>
      </x:c>
      <x:c r="U31" s="269"/>
    </x:row>
    <x:row r="32">
      <x:c r="A32" s="258" t="str">
        <x:v>EV-028</x:v>
      </x:c>
      <x:c r="B32" s="250"/>
      <x:c r="C32" s="265"/>
      <x:c r="D32" s="246"/>
      <x:c r="E32" s="246"/>
      <x:c r="F32" s="246"/>
      <x:c r="G32" s="246"/>
      <x:c r="H32" s="246"/>
      <x:c r="I32" s="246"/>
      <x:c r="J32" s="246"/>
      <x:c r="K32" s="246"/>
      <x:c r="L32" s="246"/>
      <x:c r="M32" s="246"/>
      <x:c r="N32" s="246"/>
      <x:c r="O32" s="246"/>
      <x:c r="P32" s="246"/>
      <x:c r="Q32" s="246"/>
      <x:c r="R32" s="266"/>
      <x:c r="S32" s="267"/>
      <x:c r="T32" s="268" t="n">
        <x:f>IF(Q32="Yes",IF(P32="Potential enhanced theory",'Lists &amp; Settings'!$H$6,IF(P32="Potential base theory",'Lists &amp; Settings'!$H$5,IF(P32="Actual loss",S32,0))),0)</x:f>
        <x:v>0</x:v>
      </x:c>
      <x:c r="U32" s="269"/>
    </x:row>
    <x:row r="33">
      <x:c r="A33" s="258" t="str">
        <x:v>EV-029</x:v>
      </x:c>
      <x:c r="B33" s="250"/>
      <x:c r="C33" s="265"/>
      <x:c r="D33" s="246"/>
      <x:c r="E33" s="246"/>
      <x:c r="F33" s="246"/>
      <x:c r="G33" s="246"/>
      <x:c r="H33" s="246"/>
      <x:c r="I33" s="246"/>
      <x:c r="J33" s="246"/>
      <x:c r="K33" s="246"/>
      <x:c r="L33" s="246"/>
      <x:c r="M33" s="246"/>
      <x:c r="N33" s="246"/>
      <x:c r="O33" s="246"/>
      <x:c r="P33" s="246"/>
      <x:c r="Q33" s="246"/>
      <x:c r="R33" s="266"/>
      <x:c r="S33" s="267"/>
      <x:c r="T33" s="268" t="n">
        <x:f>IF(Q33="Yes",IF(P33="Potential enhanced theory",'Lists &amp; Settings'!$H$6,IF(P33="Potential base theory",'Lists &amp; Settings'!$H$5,IF(P33="Actual loss",S33,0))),0)</x:f>
        <x:v>0</x:v>
      </x:c>
      <x:c r="U33" s="269"/>
    </x:row>
    <x:row r="34">
      <x:c r="A34" s="258" t="str">
        <x:v>EV-030</x:v>
      </x:c>
      <x:c r="B34" s="250"/>
      <x:c r="C34" s="265"/>
      <x:c r="D34" s="246"/>
      <x:c r="E34" s="246"/>
      <x:c r="F34" s="246"/>
      <x:c r="G34" s="246"/>
      <x:c r="H34" s="246"/>
      <x:c r="I34" s="246"/>
      <x:c r="J34" s="246"/>
      <x:c r="K34" s="246"/>
      <x:c r="L34" s="246"/>
      <x:c r="M34" s="246"/>
      <x:c r="N34" s="246"/>
      <x:c r="O34" s="246"/>
      <x:c r="P34" s="246"/>
      <x:c r="Q34" s="246"/>
      <x:c r="R34" s="266"/>
      <x:c r="S34" s="267"/>
      <x:c r="T34" s="268" t="n">
        <x:f>IF(Q34="Yes",IF(P34="Potential enhanced theory",'Lists &amp; Settings'!$H$6,IF(P34="Potential base theory",'Lists &amp; Settings'!$H$5,IF(P34="Actual loss",S34,0))),0)</x:f>
        <x:v>0</x:v>
      </x:c>
      <x:c r="U34" s="269"/>
    </x:row>
    <x:row r="35">
      <x:c r="A35" s="258" t="str">
        <x:v>EV-031</x:v>
      </x:c>
      <x:c r="B35" s="250"/>
      <x:c r="C35" s="265"/>
      <x:c r="D35" s="246"/>
      <x:c r="E35" s="246"/>
      <x:c r="F35" s="246"/>
      <x:c r="G35" s="246"/>
      <x:c r="H35" s="246"/>
      <x:c r="I35" s="246"/>
      <x:c r="J35" s="246"/>
      <x:c r="K35" s="246"/>
      <x:c r="L35" s="246"/>
      <x:c r="M35" s="246"/>
      <x:c r="N35" s="246"/>
      <x:c r="O35" s="246"/>
      <x:c r="P35" s="246"/>
      <x:c r="Q35" s="246"/>
      <x:c r="R35" s="266"/>
      <x:c r="S35" s="267"/>
      <x:c r="T35" s="268" t="n">
        <x:f>IF(Q35="Yes",IF(P35="Potential enhanced theory",'Lists &amp; Settings'!$H$6,IF(P35="Potential base theory",'Lists &amp; Settings'!$H$5,IF(P35="Actual loss",S35,0))),0)</x:f>
        <x:v>0</x:v>
      </x:c>
      <x:c r="U35" s="269"/>
    </x:row>
    <x:row r="36">
      <x:c r="A36" s="258" t="str">
        <x:v>EV-032</x:v>
      </x:c>
      <x:c r="B36" s="250"/>
      <x:c r="C36" s="265"/>
      <x:c r="D36" s="246"/>
      <x:c r="E36" s="246"/>
      <x:c r="F36" s="246"/>
      <x:c r="G36" s="246"/>
      <x:c r="H36" s="246"/>
      <x:c r="I36" s="246"/>
      <x:c r="J36" s="246"/>
      <x:c r="K36" s="246"/>
      <x:c r="L36" s="246"/>
      <x:c r="M36" s="246"/>
      <x:c r="N36" s="246"/>
      <x:c r="O36" s="246"/>
      <x:c r="P36" s="246"/>
      <x:c r="Q36" s="246"/>
      <x:c r="R36" s="266"/>
      <x:c r="S36" s="267"/>
      <x:c r="T36" s="268" t="n">
        <x:f>IF(Q36="Yes",IF(P36="Potential enhanced theory",'Lists &amp; Settings'!$H$6,IF(P36="Potential base theory",'Lists &amp; Settings'!$H$5,IF(P36="Actual loss",S36,0))),0)</x:f>
        <x:v>0</x:v>
      </x:c>
      <x:c r="U36" s="269"/>
    </x:row>
    <x:row r="37">
      <x:c r="A37" s="258" t="str">
        <x:v>EV-033</x:v>
      </x:c>
      <x:c r="B37" s="250"/>
      <x:c r="C37" s="265"/>
      <x:c r="D37" s="246"/>
      <x:c r="E37" s="246"/>
      <x:c r="F37" s="246"/>
      <x:c r="G37" s="246"/>
      <x:c r="H37" s="246"/>
      <x:c r="I37" s="246"/>
      <x:c r="J37" s="246"/>
      <x:c r="K37" s="246"/>
      <x:c r="L37" s="246"/>
      <x:c r="M37" s="246"/>
      <x:c r="N37" s="246"/>
      <x:c r="O37" s="246"/>
      <x:c r="P37" s="246"/>
      <x:c r="Q37" s="246"/>
      <x:c r="R37" s="266"/>
      <x:c r="S37" s="267"/>
      <x:c r="T37" s="268" t="n">
        <x:f>IF(Q37="Yes",IF(P37="Potential enhanced theory",'Lists &amp; Settings'!$H$6,IF(P37="Potential base theory",'Lists &amp; Settings'!$H$5,IF(P37="Actual loss",S37,0))),0)</x:f>
        <x:v>0</x:v>
      </x:c>
      <x:c r="U37" s="269"/>
    </x:row>
    <x:row r="38">
      <x:c r="A38" s="258" t="str">
        <x:v>EV-034</x:v>
      </x:c>
      <x:c r="B38" s="250"/>
      <x:c r="C38" s="265"/>
      <x:c r="D38" s="246"/>
      <x:c r="E38" s="246"/>
      <x:c r="F38" s="246"/>
      <x:c r="G38" s="246"/>
      <x:c r="H38" s="246"/>
      <x:c r="I38" s="246"/>
      <x:c r="J38" s="246"/>
      <x:c r="K38" s="246"/>
      <x:c r="L38" s="246"/>
      <x:c r="M38" s="246"/>
      <x:c r="N38" s="246"/>
      <x:c r="O38" s="246"/>
      <x:c r="P38" s="246"/>
      <x:c r="Q38" s="246"/>
      <x:c r="R38" s="266"/>
      <x:c r="S38" s="267"/>
      <x:c r="T38" s="268" t="n">
        <x:f>IF(Q38="Yes",IF(P38="Potential enhanced theory",'Lists &amp; Settings'!$H$6,IF(P38="Potential base theory",'Lists &amp; Settings'!$H$5,IF(P38="Actual loss",S38,0))),0)</x:f>
        <x:v>0</x:v>
      </x:c>
      <x:c r="U38" s="269"/>
    </x:row>
    <x:row r="39">
      <x:c r="A39" s="258" t="str">
        <x:v>EV-035</x:v>
      </x:c>
      <x:c r="B39" s="250"/>
      <x:c r="C39" s="265"/>
      <x:c r="D39" s="246"/>
      <x:c r="E39" s="246"/>
      <x:c r="F39" s="246"/>
      <x:c r="G39" s="246"/>
      <x:c r="H39" s="246"/>
      <x:c r="I39" s="246"/>
      <x:c r="J39" s="246"/>
      <x:c r="K39" s="246"/>
      <x:c r="L39" s="246"/>
      <x:c r="M39" s="246"/>
      <x:c r="N39" s="246"/>
      <x:c r="O39" s="246"/>
      <x:c r="P39" s="246"/>
      <x:c r="Q39" s="246"/>
      <x:c r="R39" s="266"/>
      <x:c r="S39" s="267"/>
      <x:c r="T39" s="268" t="n">
        <x:f>IF(Q39="Yes",IF(P39="Potential enhanced theory",'Lists &amp; Settings'!$H$6,IF(P39="Potential base theory",'Lists &amp; Settings'!$H$5,IF(P39="Actual loss",S39,0))),0)</x:f>
        <x:v>0</x:v>
      </x:c>
      <x:c r="U39" s="269"/>
    </x:row>
    <x:row r="40">
      <x:c r="A40" s="258" t="str">
        <x:v>EV-036</x:v>
      </x:c>
      <x:c r="B40" s="250"/>
      <x:c r="C40" s="265"/>
      <x:c r="D40" s="246"/>
      <x:c r="E40" s="246"/>
      <x:c r="F40" s="246"/>
      <x:c r="G40" s="246"/>
      <x:c r="H40" s="246"/>
      <x:c r="I40" s="246"/>
      <x:c r="J40" s="246"/>
      <x:c r="K40" s="246"/>
      <x:c r="L40" s="246"/>
      <x:c r="M40" s="246"/>
      <x:c r="N40" s="246"/>
      <x:c r="O40" s="246"/>
      <x:c r="P40" s="246"/>
      <x:c r="Q40" s="246"/>
      <x:c r="R40" s="266"/>
      <x:c r="S40" s="267"/>
      <x:c r="T40" s="268" t="n">
        <x:f>IF(Q40="Yes",IF(P40="Potential enhanced theory",'Lists &amp; Settings'!$H$6,IF(P40="Potential base theory",'Lists &amp; Settings'!$H$5,IF(P40="Actual loss",S40,0))),0)</x:f>
        <x:v>0</x:v>
      </x:c>
      <x:c r="U40" s="269"/>
    </x:row>
    <x:row r="41">
      <x:c r="A41" s="258" t="str">
        <x:v>EV-037</x:v>
      </x:c>
      <x:c r="B41" s="250"/>
      <x:c r="C41" s="265"/>
      <x:c r="D41" s="246"/>
      <x:c r="E41" s="246"/>
      <x:c r="F41" s="246"/>
      <x:c r="G41" s="246"/>
      <x:c r="H41" s="246"/>
      <x:c r="I41" s="246"/>
      <x:c r="J41" s="246"/>
      <x:c r="K41" s="246"/>
      <x:c r="L41" s="246"/>
      <x:c r="M41" s="246"/>
      <x:c r="N41" s="246"/>
      <x:c r="O41" s="246"/>
      <x:c r="P41" s="246"/>
      <x:c r="Q41" s="246"/>
      <x:c r="R41" s="266"/>
      <x:c r="S41" s="267"/>
      <x:c r="T41" s="268" t="n">
        <x:f>IF(Q41="Yes",IF(P41="Potential enhanced theory",'Lists &amp; Settings'!$H$6,IF(P41="Potential base theory",'Lists &amp; Settings'!$H$5,IF(P41="Actual loss",S41,0))),0)</x:f>
        <x:v>0</x:v>
      </x:c>
      <x:c r="U41" s="269"/>
    </x:row>
    <x:row r="42">
      <x:c r="A42" s="258" t="str">
        <x:v>EV-038</x:v>
      </x:c>
      <x:c r="B42" s="250"/>
      <x:c r="C42" s="265"/>
      <x:c r="D42" s="246"/>
      <x:c r="E42" s="246"/>
      <x:c r="F42" s="246"/>
      <x:c r="G42" s="246"/>
      <x:c r="H42" s="246"/>
      <x:c r="I42" s="246"/>
      <x:c r="J42" s="246"/>
      <x:c r="K42" s="246"/>
      <x:c r="L42" s="246"/>
      <x:c r="M42" s="246"/>
      <x:c r="N42" s="246"/>
      <x:c r="O42" s="246"/>
      <x:c r="P42" s="246"/>
      <x:c r="Q42" s="246"/>
      <x:c r="R42" s="266"/>
      <x:c r="S42" s="267"/>
      <x:c r="T42" s="268" t="n">
        <x:f>IF(Q42="Yes",IF(P42="Potential enhanced theory",'Lists &amp; Settings'!$H$6,IF(P42="Potential base theory",'Lists &amp; Settings'!$H$5,IF(P42="Actual loss",S42,0))),0)</x:f>
        <x:v>0</x:v>
      </x:c>
      <x:c r="U42" s="269"/>
    </x:row>
    <x:row r="43">
      <x:c r="A43" s="258" t="str">
        <x:v>EV-039</x:v>
      </x:c>
      <x:c r="B43" s="250"/>
      <x:c r="C43" s="265"/>
      <x:c r="D43" s="246"/>
      <x:c r="E43" s="246"/>
      <x:c r="F43" s="246"/>
      <x:c r="G43" s="246"/>
      <x:c r="H43" s="246"/>
      <x:c r="I43" s="246"/>
      <x:c r="J43" s="246"/>
      <x:c r="K43" s="246"/>
      <x:c r="L43" s="246"/>
      <x:c r="M43" s="246"/>
      <x:c r="N43" s="246"/>
      <x:c r="O43" s="246"/>
      <x:c r="P43" s="246"/>
      <x:c r="Q43" s="246"/>
      <x:c r="R43" s="266"/>
      <x:c r="S43" s="267"/>
      <x:c r="T43" s="268" t="n">
        <x:f>IF(Q43="Yes",IF(P43="Potential enhanced theory",'Lists &amp; Settings'!$H$6,IF(P43="Potential base theory",'Lists &amp; Settings'!$H$5,IF(P43="Actual loss",S43,0))),0)</x:f>
        <x:v>0</x:v>
      </x:c>
      <x:c r="U43" s="269"/>
    </x:row>
    <x:row r="44">
      <x:c r="A44" s="258" t="str">
        <x:v>EV-040</x:v>
      </x:c>
      <x:c r="B44" s="250"/>
      <x:c r="C44" s="265"/>
      <x:c r="D44" s="246"/>
      <x:c r="E44" s="246"/>
      <x:c r="F44" s="246"/>
      <x:c r="G44" s="246"/>
      <x:c r="H44" s="246"/>
      <x:c r="I44" s="246"/>
      <x:c r="J44" s="246"/>
      <x:c r="K44" s="246"/>
      <x:c r="L44" s="246"/>
      <x:c r="M44" s="246"/>
      <x:c r="N44" s="246"/>
      <x:c r="O44" s="246"/>
      <x:c r="P44" s="246"/>
      <x:c r="Q44" s="246"/>
      <x:c r="R44" s="266"/>
      <x:c r="S44" s="267"/>
      <x:c r="T44" s="268" t="n">
        <x:f>IF(Q44="Yes",IF(P44="Potential enhanced theory",'Lists &amp; Settings'!$H$6,IF(P44="Potential base theory",'Lists &amp; Settings'!$H$5,IF(P44="Actual loss",S44,0))),0)</x:f>
        <x:v>0</x:v>
      </x:c>
      <x:c r="U44" s="269"/>
    </x:row>
    <x:row r="45">
      <x:c r="A45" s="258" t="str">
        <x:v>EV-041</x:v>
      </x:c>
      <x:c r="B45" s="250"/>
      <x:c r="C45" s="265"/>
      <x:c r="D45" s="246"/>
      <x:c r="E45" s="246"/>
      <x:c r="F45" s="246"/>
      <x:c r="G45" s="246"/>
      <x:c r="H45" s="246"/>
      <x:c r="I45" s="246"/>
      <x:c r="J45" s="246"/>
      <x:c r="K45" s="246"/>
      <x:c r="L45" s="246"/>
      <x:c r="M45" s="246"/>
      <x:c r="N45" s="246"/>
      <x:c r="O45" s="246"/>
      <x:c r="P45" s="246"/>
      <x:c r="Q45" s="246"/>
      <x:c r="R45" s="266"/>
      <x:c r="S45" s="267"/>
      <x:c r="T45" s="268" t="n">
        <x:f>IF(Q45="Yes",IF(P45="Potential enhanced theory",'Lists &amp; Settings'!$H$6,IF(P45="Potential base theory",'Lists &amp; Settings'!$H$5,IF(P45="Actual loss",S45,0))),0)</x:f>
        <x:v>0</x:v>
      </x:c>
      <x:c r="U45" s="269"/>
    </x:row>
    <x:row r="46">
      <x:c r="A46" s="258" t="str">
        <x:v>EV-042</x:v>
      </x:c>
      <x:c r="B46" s="250"/>
      <x:c r="C46" s="265"/>
      <x:c r="D46" s="246"/>
      <x:c r="E46" s="246"/>
      <x:c r="F46" s="246"/>
      <x:c r="G46" s="246"/>
      <x:c r="H46" s="246"/>
      <x:c r="I46" s="246"/>
      <x:c r="J46" s="246"/>
      <x:c r="K46" s="246"/>
      <x:c r="L46" s="246"/>
      <x:c r="M46" s="246"/>
      <x:c r="N46" s="246"/>
      <x:c r="O46" s="246"/>
      <x:c r="P46" s="246"/>
      <x:c r="Q46" s="246"/>
      <x:c r="R46" s="266"/>
      <x:c r="S46" s="267"/>
      <x:c r="T46" s="268" t="n">
        <x:f>IF(Q46="Yes",IF(P46="Potential enhanced theory",'Lists &amp; Settings'!$H$6,IF(P46="Potential base theory",'Lists &amp; Settings'!$H$5,IF(P46="Actual loss",S46,0))),0)</x:f>
        <x:v>0</x:v>
      </x:c>
      <x:c r="U46" s="269"/>
    </x:row>
    <x:row r="47">
      <x:c r="A47" s="258" t="str">
        <x:v>EV-043</x:v>
      </x:c>
      <x:c r="B47" s="250"/>
      <x:c r="C47" s="265"/>
      <x:c r="D47" s="246"/>
      <x:c r="E47" s="246"/>
      <x:c r="F47" s="246"/>
      <x:c r="G47" s="246"/>
      <x:c r="H47" s="246"/>
      <x:c r="I47" s="246"/>
      <x:c r="J47" s="246"/>
      <x:c r="K47" s="246"/>
      <x:c r="L47" s="246"/>
      <x:c r="M47" s="246"/>
      <x:c r="N47" s="246"/>
      <x:c r="O47" s="246"/>
      <x:c r="P47" s="246"/>
      <x:c r="Q47" s="246"/>
      <x:c r="R47" s="266"/>
      <x:c r="S47" s="267"/>
      <x:c r="T47" s="268" t="n">
        <x:f>IF(Q47="Yes",IF(P47="Potential enhanced theory",'Lists &amp; Settings'!$H$6,IF(P47="Potential base theory",'Lists &amp; Settings'!$H$5,IF(P47="Actual loss",S47,0))),0)</x:f>
        <x:v>0</x:v>
      </x:c>
      <x:c r="U47" s="269"/>
    </x:row>
    <x:row r="48">
      <x:c r="A48" s="258" t="str">
        <x:v>EV-044</x:v>
      </x:c>
      <x:c r="B48" s="250"/>
      <x:c r="C48" s="265"/>
      <x:c r="D48" s="246"/>
      <x:c r="E48" s="246"/>
      <x:c r="F48" s="246"/>
      <x:c r="G48" s="246"/>
      <x:c r="H48" s="246"/>
      <x:c r="I48" s="246"/>
      <x:c r="J48" s="246"/>
      <x:c r="K48" s="246"/>
      <x:c r="L48" s="246"/>
      <x:c r="M48" s="246"/>
      <x:c r="N48" s="246"/>
      <x:c r="O48" s="246"/>
      <x:c r="P48" s="246"/>
      <x:c r="Q48" s="246"/>
      <x:c r="R48" s="266"/>
      <x:c r="S48" s="267"/>
      <x:c r="T48" s="268" t="n">
        <x:f>IF(Q48="Yes",IF(P48="Potential enhanced theory",'Lists &amp; Settings'!$H$6,IF(P48="Potential base theory",'Lists &amp; Settings'!$H$5,IF(P48="Actual loss",S48,0))),0)</x:f>
        <x:v>0</x:v>
      </x:c>
      <x:c r="U48" s="269"/>
    </x:row>
    <x:row r="49">
      <x:c r="A49" s="258" t="str">
        <x:v>EV-045</x:v>
      </x:c>
      <x:c r="B49" s="250"/>
      <x:c r="C49" s="265"/>
      <x:c r="D49" s="246"/>
      <x:c r="E49" s="246"/>
      <x:c r="F49" s="246"/>
      <x:c r="G49" s="246"/>
      <x:c r="H49" s="246"/>
      <x:c r="I49" s="246"/>
      <x:c r="J49" s="246"/>
      <x:c r="K49" s="246"/>
      <x:c r="L49" s="246"/>
      <x:c r="M49" s="246"/>
      <x:c r="N49" s="246"/>
      <x:c r="O49" s="246"/>
      <x:c r="P49" s="246"/>
      <x:c r="Q49" s="246"/>
      <x:c r="R49" s="266"/>
      <x:c r="S49" s="267"/>
      <x:c r="T49" s="268" t="n">
        <x:f>IF(Q49="Yes",IF(P49="Potential enhanced theory",'Lists &amp; Settings'!$H$6,IF(P49="Potential base theory",'Lists &amp; Settings'!$H$5,IF(P49="Actual loss",S49,0))),0)</x:f>
        <x:v>0</x:v>
      </x:c>
      <x:c r="U49" s="269"/>
    </x:row>
    <x:row r="50">
      <x:c r="A50" s="258" t="str">
        <x:v>EV-046</x:v>
      </x:c>
      <x:c r="B50" s="250"/>
      <x:c r="C50" s="265"/>
      <x:c r="D50" s="246"/>
      <x:c r="E50" s="246"/>
      <x:c r="F50" s="246"/>
      <x:c r="G50" s="246"/>
      <x:c r="H50" s="246"/>
      <x:c r="I50" s="246"/>
      <x:c r="J50" s="246"/>
      <x:c r="K50" s="246"/>
      <x:c r="L50" s="246"/>
      <x:c r="M50" s="246"/>
      <x:c r="N50" s="246"/>
      <x:c r="O50" s="246"/>
      <x:c r="P50" s="246"/>
      <x:c r="Q50" s="246"/>
      <x:c r="R50" s="266"/>
      <x:c r="S50" s="267"/>
      <x:c r="T50" s="268" t="n">
        <x:f>IF(Q50="Yes",IF(P50="Potential enhanced theory",'Lists &amp; Settings'!$H$6,IF(P50="Potential base theory",'Lists &amp; Settings'!$H$5,IF(P50="Actual loss",S50,0))),0)</x:f>
        <x:v>0</x:v>
      </x:c>
      <x:c r="U50" s="269"/>
    </x:row>
    <x:row r="51">
      <x:c r="A51" s="258" t="str">
        <x:v>EV-047</x:v>
      </x:c>
      <x:c r="B51" s="250"/>
      <x:c r="C51" s="265"/>
      <x:c r="D51" s="246"/>
      <x:c r="E51" s="246"/>
      <x:c r="F51" s="246"/>
      <x:c r="G51" s="246"/>
      <x:c r="H51" s="246"/>
      <x:c r="I51" s="246"/>
      <x:c r="J51" s="246"/>
      <x:c r="K51" s="246"/>
      <x:c r="L51" s="246"/>
      <x:c r="M51" s="246"/>
      <x:c r="N51" s="246"/>
      <x:c r="O51" s="246"/>
      <x:c r="P51" s="246"/>
      <x:c r="Q51" s="246"/>
      <x:c r="R51" s="266"/>
      <x:c r="S51" s="267"/>
      <x:c r="T51" s="268" t="n">
        <x:f>IF(Q51="Yes",IF(P51="Potential enhanced theory",'Lists &amp; Settings'!$H$6,IF(P51="Potential base theory",'Lists &amp; Settings'!$H$5,IF(P51="Actual loss",S51,0))),0)</x:f>
        <x:v>0</x:v>
      </x:c>
      <x:c r="U51" s="269"/>
    </x:row>
    <x:row r="52">
      <x:c r="A52" s="258" t="str">
        <x:v>EV-048</x:v>
      </x:c>
      <x:c r="B52" s="250"/>
      <x:c r="C52" s="265"/>
      <x:c r="D52" s="246"/>
      <x:c r="E52" s="246"/>
      <x:c r="F52" s="246"/>
      <x:c r="G52" s="246"/>
      <x:c r="H52" s="246"/>
      <x:c r="I52" s="246"/>
      <x:c r="J52" s="246"/>
      <x:c r="K52" s="246"/>
      <x:c r="L52" s="246"/>
      <x:c r="M52" s="246"/>
      <x:c r="N52" s="246"/>
      <x:c r="O52" s="246"/>
      <x:c r="P52" s="246"/>
      <x:c r="Q52" s="246"/>
      <x:c r="R52" s="266"/>
      <x:c r="S52" s="267"/>
      <x:c r="T52" s="268" t="n">
        <x:f>IF(Q52="Yes",IF(P52="Potential enhanced theory",'Lists &amp; Settings'!$H$6,IF(P52="Potential base theory",'Lists &amp; Settings'!$H$5,IF(P52="Actual loss",S52,0))),0)</x:f>
        <x:v>0</x:v>
      </x:c>
      <x:c r="U52" s="269"/>
    </x:row>
    <x:row r="53">
      <x:c r="A53" s="258" t="str">
        <x:v>EV-049</x:v>
      </x:c>
      <x:c r="B53" s="250"/>
      <x:c r="C53" s="265"/>
      <x:c r="D53" s="246"/>
      <x:c r="E53" s="246"/>
      <x:c r="F53" s="246"/>
      <x:c r="G53" s="246"/>
      <x:c r="H53" s="246"/>
      <x:c r="I53" s="246"/>
      <x:c r="J53" s="246"/>
      <x:c r="K53" s="246"/>
      <x:c r="L53" s="246"/>
      <x:c r="M53" s="246"/>
      <x:c r="N53" s="246"/>
      <x:c r="O53" s="246"/>
      <x:c r="P53" s="246"/>
      <x:c r="Q53" s="246"/>
      <x:c r="R53" s="266"/>
      <x:c r="S53" s="267"/>
      <x:c r="T53" s="268" t="n">
        <x:f>IF(Q53="Yes",IF(P53="Potential enhanced theory",'Lists &amp; Settings'!$H$6,IF(P53="Potential base theory",'Lists &amp; Settings'!$H$5,IF(P53="Actual loss",S53,0))),0)</x:f>
        <x:v>0</x:v>
      </x:c>
      <x:c r="U53" s="269"/>
    </x:row>
    <x:row r="54">
      <x:c r="A54" s="258" t="str">
        <x:v>EV-050</x:v>
      </x:c>
      <x:c r="B54" s="250"/>
      <x:c r="C54" s="265"/>
      <x:c r="D54" s="246"/>
      <x:c r="E54" s="246"/>
      <x:c r="F54" s="246"/>
      <x:c r="G54" s="246"/>
      <x:c r="H54" s="246"/>
      <x:c r="I54" s="246"/>
      <x:c r="J54" s="246"/>
      <x:c r="K54" s="246"/>
      <x:c r="L54" s="246"/>
      <x:c r="M54" s="246"/>
      <x:c r="N54" s="246"/>
      <x:c r="O54" s="246"/>
      <x:c r="P54" s="246"/>
      <x:c r="Q54" s="246"/>
      <x:c r="R54" s="266"/>
      <x:c r="S54" s="267"/>
      <x:c r="T54" s="268" t="n">
        <x:f>IF(Q54="Yes",IF(P54="Potential enhanced theory",'Lists &amp; Settings'!$H$6,IF(P54="Potential base theory",'Lists &amp; Settings'!$H$5,IF(P54="Actual loss",S54,0))),0)</x:f>
        <x:v>0</x:v>
      </x:c>
      <x:c r="U54" s="269"/>
    </x:row>
    <x:row r="55">
      <x:c r="A55" s="258" t="str">
        <x:v>EV-051</x:v>
      </x:c>
      <x:c r="B55" s="250"/>
      <x:c r="C55" s="265"/>
      <x:c r="D55" s="246"/>
      <x:c r="E55" s="246"/>
      <x:c r="F55" s="246"/>
      <x:c r="G55" s="246"/>
      <x:c r="H55" s="246"/>
      <x:c r="I55" s="246"/>
      <x:c r="J55" s="246"/>
      <x:c r="K55" s="246"/>
      <x:c r="L55" s="246"/>
      <x:c r="M55" s="246"/>
      <x:c r="N55" s="246"/>
      <x:c r="O55" s="246"/>
      <x:c r="P55" s="246"/>
      <x:c r="Q55" s="246"/>
      <x:c r="R55" s="266"/>
      <x:c r="S55" s="267"/>
      <x:c r="T55" s="268" t="n">
        <x:f>IF(Q55="Yes",IF(P55="Potential enhanced theory",'Lists &amp; Settings'!$H$6,IF(P55="Potential base theory",'Lists &amp; Settings'!$H$5,IF(P55="Actual loss",S55,0))),0)</x:f>
        <x:v>0</x:v>
      </x:c>
      <x:c r="U55" s="269"/>
    </x:row>
    <x:row r="56">
      <x:c r="A56" s="258" t="str">
        <x:v>EV-052</x:v>
      </x:c>
      <x:c r="B56" s="250"/>
      <x:c r="C56" s="265"/>
      <x:c r="D56" s="246"/>
      <x:c r="E56" s="246"/>
      <x:c r="F56" s="246"/>
      <x:c r="G56" s="246"/>
      <x:c r="H56" s="246"/>
      <x:c r="I56" s="246"/>
      <x:c r="J56" s="246"/>
      <x:c r="K56" s="246"/>
      <x:c r="L56" s="246"/>
      <x:c r="M56" s="246"/>
      <x:c r="N56" s="246"/>
      <x:c r="O56" s="246"/>
      <x:c r="P56" s="246"/>
      <x:c r="Q56" s="246"/>
      <x:c r="R56" s="266"/>
      <x:c r="S56" s="267"/>
      <x:c r="T56" s="268" t="n">
        <x:f>IF(Q56="Yes",IF(P56="Potential enhanced theory",'Lists &amp; Settings'!$H$6,IF(P56="Potential base theory",'Lists &amp; Settings'!$H$5,IF(P56="Actual loss",S56,0))),0)</x:f>
        <x:v>0</x:v>
      </x:c>
      <x:c r="U56" s="269"/>
    </x:row>
    <x:row r="57">
      <x:c r="A57" s="258" t="str">
        <x:v>EV-053</x:v>
      </x:c>
      <x:c r="B57" s="250"/>
      <x:c r="C57" s="265"/>
      <x:c r="D57" s="246"/>
      <x:c r="E57" s="246"/>
      <x:c r="F57" s="246"/>
      <x:c r="G57" s="246"/>
      <x:c r="H57" s="246"/>
      <x:c r="I57" s="246"/>
      <x:c r="J57" s="246"/>
      <x:c r="K57" s="246"/>
      <x:c r="L57" s="246"/>
      <x:c r="M57" s="246"/>
      <x:c r="N57" s="246"/>
      <x:c r="O57" s="246"/>
      <x:c r="P57" s="246"/>
      <x:c r="Q57" s="246"/>
      <x:c r="R57" s="266"/>
      <x:c r="S57" s="267"/>
      <x:c r="T57" s="268" t="n">
        <x:f>IF(Q57="Yes",IF(P57="Potential enhanced theory",'Lists &amp; Settings'!$H$6,IF(P57="Potential base theory",'Lists &amp; Settings'!$H$5,IF(P57="Actual loss",S57,0))),0)</x:f>
        <x:v>0</x:v>
      </x:c>
      <x:c r="U57" s="269"/>
    </x:row>
    <x:row r="58">
      <x:c r="A58" s="258" t="str">
        <x:v>EV-054</x:v>
      </x:c>
      <x:c r="B58" s="250"/>
      <x:c r="C58" s="265"/>
      <x:c r="D58" s="246"/>
      <x:c r="E58" s="246"/>
      <x:c r="F58" s="246"/>
      <x:c r="G58" s="246"/>
      <x:c r="H58" s="246"/>
      <x:c r="I58" s="246"/>
      <x:c r="J58" s="246"/>
      <x:c r="K58" s="246"/>
      <x:c r="L58" s="246"/>
      <x:c r="M58" s="246"/>
      <x:c r="N58" s="246"/>
      <x:c r="O58" s="246"/>
      <x:c r="P58" s="246"/>
      <x:c r="Q58" s="246"/>
      <x:c r="R58" s="266"/>
      <x:c r="S58" s="267"/>
      <x:c r="T58" s="268" t="n">
        <x:f>IF(Q58="Yes",IF(P58="Potential enhanced theory",'Lists &amp; Settings'!$H$6,IF(P58="Potential base theory",'Lists &amp; Settings'!$H$5,IF(P58="Actual loss",S58,0))),0)</x:f>
        <x:v>0</x:v>
      </x:c>
      <x:c r="U58" s="269"/>
    </x:row>
    <x:row r="59">
      <x:c r="A59" s="258" t="str">
        <x:v>EV-055</x:v>
      </x:c>
      <x:c r="B59" s="250"/>
      <x:c r="C59" s="265"/>
      <x:c r="D59" s="246"/>
      <x:c r="E59" s="246"/>
      <x:c r="F59" s="246"/>
      <x:c r="G59" s="246"/>
      <x:c r="H59" s="246"/>
      <x:c r="I59" s="246"/>
      <x:c r="J59" s="246"/>
      <x:c r="K59" s="246"/>
      <x:c r="L59" s="246"/>
      <x:c r="M59" s="246"/>
      <x:c r="N59" s="246"/>
      <x:c r="O59" s="246"/>
      <x:c r="P59" s="246"/>
      <x:c r="Q59" s="246"/>
      <x:c r="R59" s="266"/>
      <x:c r="S59" s="267"/>
      <x:c r="T59" s="268" t="n">
        <x:f>IF(Q59="Yes",IF(P59="Potential enhanced theory",'Lists &amp; Settings'!$H$6,IF(P59="Potential base theory",'Lists &amp; Settings'!$H$5,IF(P59="Actual loss",S59,0))),0)</x:f>
        <x:v>0</x:v>
      </x:c>
      <x:c r="U59" s="269"/>
    </x:row>
    <x:row r="60">
      <x:c r="A60" s="258" t="str">
        <x:v>EV-056</x:v>
      </x:c>
      <x:c r="B60" s="250"/>
      <x:c r="C60" s="265"/>
      <x:c r="D60" s="246"/>
      <x:c r="E60" s="246"/>
      <x:c r="F60" s="246"/>
      <x:c r="G60" s="246"/>
      <x:c r="H60" s="246"/>
      <x:c r="I60" s="246"/>
      <x:c r="J60" s="246"/>
      <x:c r="K60" s="246"/>
      <x:c r="L60" s="246"/>
      <x:c r="M60" s="246"/>
      <x:c r="N60" s="246"/>
      <x:c r="O60" s="246"/>
      <x:c r="P60" s="246"/>
      <x:c r="Q60" s="246"/>
      <x:c r="R60" s="266"/>
      <x:c r="S60" s="267"/>
      <x:c r="T60" s="268" t="n">
        <x:f>IF(Q60="Yes",IF(P60="Potential enhanced theory",'Lists &amp; Settings'!$H$6,IF(P60="Potential base theory",'Lists &amp; Settings'!$H$5,IF(P60="Actual loss",S60,0))),0)</x:f>
        <x:v>0</x:v>
      </x:c>
      <x:c r="U60" s="269"/>
    </x:row>
    <x:row r="61">
      <x:c r="A61" s="258" t="str">
        <x:v>EV-057</x:v>
      </x:c>
      <x:c r="B61" s="250"/>
      <x:c r="C61" s="265"/>
      <x:c r="D61" s="246"/>
      <x:c r="E61" s="246"/>
      <x:c r="F61" s="246"/>
      <x:c r="G61" s="246"/>
      <x:c r="H61" s="246"/>
      <x:c r="I61" s="246"/>
      <x:c r="J61" s="246"/>
      <x:c r="K61" s="246"/>
      <x:c r="L61" s="246"/>
      <x:c r="M61" s="246"/>
      <x:c r="N61" s="246"/>
      <x:c r="O61" s="246"/>
      <x:c r="P61" s="246"/>
      <x:c r="Q61" s="246"/>
      <x:c r="R61" s="266"/>
      <x:c r="S61" s="267"/>
      <x:c r="T61" s="268" t="n">
        <x:f>IF(Q61="Yes",IF(P61="Potential enhanced theory",'Lists &amp; Settings'!$H$6,IF(P61="Potential base theory",'Lists &amp; Settings'!$H$5,IF(P61="Actual loss",S61,0))),0)</x:f>
        <x:v>0</x:v>
      </x:c>
      <x:c r="U61" s="269"/>
    </x:row>
    <x:row r="62">
      <x:c r="A62" s="258" t="str">
        <x:v>EV-058</x:v>
      </x:c>
      <x:c r="B62" s="250"/>
      <x:c r="C62" s="265"/>
      <x:c r="D62" s="246"/>
      <x:c r="E62" s="246"/>
      <x:c r="F62" s="246"/>
      <x:c r="G62" s="246"/>
      <x:c r="H62" s="246"/>
      <x:c r="I62" s="246"/>
      <x:c r="J62" s="246"/>
      <x:c r="K62" s="246"/>
      <x:c r="L62" s="246"/>
      <x:c r="M62" s="246"/>
      <x:c r="N62" s="246"/>
      <x:c r="O62" s="246"/>
      <x:c r="P62" s="246"/>
      <x:c r="Q62" s="246"/>
      <x:c r="R62" s="266"/>
      <x:c r="S62" s="267"/>
      <x:c r="T62" s="268" t="n">
        <x:f>IF(Q62="Yes",IF(P62="Potential enhanced theory",'Lists &amp; Settings'!$H$6,IF(P62="Potential base theory",'Lists &amp; Settings'!$H$5,IF(P62="Actual loss",S62,0))),0)</x:f>
        <x:v>0</x:v>
      </x:c>
      <x:c r="U62" s="269"/>
    </x:row>
    <x:row r="63">
      <x:c r="A63" s="258" t="str">
        <x:v>EV-059</x:v>
      </x:c>
      <x:c r="B63" s="250"/>
      <x:c r="C63" s="265"/>
      <x:c r="D63" s="246"/>
      <x:c r="E63" s="246"/>
      <x:c r="F63" s="246"/>
      <x:c r="G63" s="246"/>
      <x:c r="H63" s="246"/>
      <x:c r="I63" s="246"/>
      <x:c r="J63" s="246"/>
      <x:c r="K63" s="246"/>
      <x:c r="L63" s="246"/>
      <x:c r="M63" s="246"/>
      <x:c r="N63" s="246"/>
      <x:c r="O63" s="246"/>
      <x:c r="P63" s="246"/>
      <x:c r="Q63" s="246"/>
      <x:c r="R63" s="266"/>
      <x:c r="S63" s="267"/>
      <x:c r="T63" s="268" t="n">
        <x:f>IF(Q63="Yes",IF(P63="Potential enhanced theory",'Lists &amp; Settings'!$H$6,IF(P63="Potential base theory",'Lists &amp; Settings'!$H$5,IF(P63="Actual loss",S63,0))),0)</x:f>
        <x:v>0</x:v>
      </x:c>
      <x:c r="U63" s="269"/>
    </x:row>
    <x:row r="64">
      <x:c r="A64" s="258" t="str">
        <x:v>EV-060</x:v>
      </x:c>
      <x:c r="B64" s="250"/>
      <x:c r="C64" s="265"/>
      <x:c r="D64" s="246"/>
      <x:c r="E64" s="246"/>
      <x:c r="F64" s="246"/>
      <x:c r="G64" s="246"/>
      <x:c r="H64" s="246"/>
      <x:c r="I64" s="246"/>
      <x:c r="J64" s="246"/>
      <x:c r="K64" s="246"/>
      <x:c r="L64" s="246"/>
      <x:c r="M64" s="246"/>
      <x:c r="N64" s="246"/>
      <x:c r="O64" s="246"/>
      <x:c r="P64" s="246"/>
      <x:c r="Q64" s="246"/>
      <x:c r="R64" s="266"/>
      <x:c r="S64" s="267"/>
      <x:c r="T64" s="268" t="n">
        <x:f>IF(Q64="Yes",IF(P64="Potential enhanced theory",'Lists &amp; Settings'!$H$6,IF(P64="Potential base theory",'Lists &amp; Settings'!$H$5,IF(P64="Actual loss",S64,0))),0)</x:f>
        <x:v>0</x:v>
      </x:c>
      <x:c r="U64" s="269"/>
    </x:row>
    <x:row r="65">
      <x:c r="A65" s="258" t="str">
        <x:v>EV-061</x:v>
      </x:c>
      <x:c r="B65" s="250"/>
      <x:c r="C65" s="265"/>
      <x:c r="D65" s="246"/>
      <x:c r="E65" s="246"/>
      <x:c r="F65" s="246"/>
      <x:c r="G65" s="246"/>
      <x:c r="H65" s="246"/>
      <x:c r="I65" s="246"/>
      <x:c r="J65" s="246"/>
      <x:c r="K65" s="246"/>
      <x:c r="L65" s="246"/>
      <x:c r="M65" s="246"/>
      <x:c r="N65" s="246"/>
      <x:c r="O65" s="246"/>
      <x:c r="P65" s="246"/>
      <x:c r="Q65" s="246"/>
      <x:c r="R65" s="266"/>
      <x:c r="S65" s="267"/>
      <x:c r="T65" s="268" t="n">
        <x:f>IF(Q65="Yes",IF(P65="Potential enhanced theory",'Lists &amp; Settings'!$H$6,IF(P65="Potential base theory",'Lists &amp; Settings'!$H$5,IF(P65="Actual loss",S65,0))),0)</x:f>
        <x:v>0</x:v>
      </x:c>
      <x:c r="U65" s="269"/>
    </x:row>
    <x:row r="66">
      <x:c r="A66" s="258" t="str">
        <x:v>EV-062</x:v>
      </x:c>
      <x:c r="B66" s="250"/>
      <x:c r="C66" s="265"/>
      <x:c r="D66" s="246"/>
      <x:c r="E66" s="246"/>
      <x:c r="F66" s="246"/>
      <x:c r="G66" s="246"/>
      <x:c r="H66" s="246"/>
      <x:c r="I66" s="246"/>
      <x:c r="J66" s="246"/>
      <x:c r="K66" s="246"/>
      <x:c r="L66" s="246"/>
      <x:c r="M66" s="246"/>
      <x:c r="N66" s="246"/>
      <x:c r="O66" s="246"/>
      <x:c r="P66" s="246"/>
      <x:c r="Q66" s="246"/>
      <x:c r="R66" s="266"/>
      <x:c r="S66" s="267"/>
      <x:c r="T66" s="268" t="n">
        <x:f>IF(Q66="Yes",IF(P66="Potential enhanced theory",'Lists &amp; Settings'!$H$6,IF(P66="Potential base theory",'Lists &amp; Settings'!$H$5,IF(P66="Actual loss",S66,0))),0)</x:f>
        <x:v>0</x:v>
      </x:c>
      <x:c r="U66" s="269"/>
    </x:row>
    <x:row r="67">
      <x:c r="A67" s="258" t="str">
        <x:v>EV-063</x:v>
      </x:c>
      <x:c r="B67" s="250"/>
      <x:c r="C67" s="265"/>
      <x:c r="D67" s="246"/>
      <x:c r="E67" s="246"/>
      <x:c r="F67" s="246"/>
      <x:c r="G67" s="246"/>
      <x:c r="H67" s="246"/>
      <x:c r="I67" s="246"/>
      <x:c r="J67" s="246"/>
      <x:c r="K67" s="246"/>
      <x:c r="L67" s="246"/>
      <x:c r="M67" s="246"/>
      <x:c r="N67" s="246"/>
      <x:c r="O67" s="246"/>
      <x:c r="P67" s="246"/>
      <x:c r="Q67" s="246"/>
      <x:c r="R67" s="266"/>
      <x:c r="S67" s="267"/>
      <x:c r="T67" s="268" t="n">
        <x:f>IF(Q67="Yes",IF(P67="Potential enhanced theory",'Lists &amp; Settings'!$H$6,IF(P67="Potential base theory",'Lists &amp; Settings'!$H$5,IF(P67="Actual loss",S67,0))),0)</x:f>
        <x:v>0</x:v>
      </x:c>
      <x:c r="U67" s="269"/>
    </x:row>
    <x:row r="68">
      <x:c r="A68" s="258" t="str">
        <x:v>EV-064</x:v>
      </x:c>
      <x:c r="B68" s="250"/>
      <x:c r="C68" s="265"/>
      <x:c r="D68" s="246"/>
      <x:c r="E68" s="246"/>
      <x:c r="F68" s="246"/>
      <x:c r="G68" s="246"/>
      <x:c r="H68" s="246"/>
      <x:c r="I68" s="246"/>
      <x:c r="J68" s="246"/>
      <x:c r="K68" s="246"/>
      <x:c r="L68" s="246"/>
      <x:c r="M68" s="246"/>
      <x:c r="N68" s="246"/>
      <x:c r="O68" s="246"/>
      <x:c r="P68" s="246"/>
      <x:c r="Q68" s="246"/>
      <x:c r="R68" s="266"/>
      <x:c r="S68" s="267"/>
      <x:c r="T68" s="268" t="n">
        <x:f>IF(Q68="Yes",IF(P68="Potential enhanced theory",'Lists &amp; Settings'!$H$6,IF(P68="Potential base theory",'Lists &amp; Settings'!$H$5,IF(P68="Actual loss",S68,0))),0)</x:f>
        <x:v>0</x:v>
      </x:c>
      <x:c r="U68" s="269"/>
    </x:row>
    <x:row r="69">
      <x:c r="A69" s="258" t="str">
        <x:v>EV-065</x:v>
      </x:c>
      <x:c r="B69" s="250"/>
      <x:c r="C69" s="265"/>
      <x:c r="D69" s="246"/>
      <x:c r="E69" s="246"/>
      <x:c r="F69" s="246"/>
      <x:c r="G69" s="246"/>
      <x:c r="H69" s="246"/>
      <x:c r="I69" s="246"/>
      <x:c r="J69" s="246"/>
      <x:c r="K69" s="246"/>
      <x:c r="L69" s="246"/>
      <x:c r="M69" s="246"/>
      <x:c r="N69" s="246"/>
      <x:c r="O69" s="246"/>
      <x:c r="P69" s="246"/>
      <x:c r="Q69" s="246"/>
      <x:c r="R69" s="266"/>
      <x:c r="S69" s="267"/>
      <x:c r="T69" s="268" t="n">
        <x:f>IF(Q69="Yes",IF(P69="Potential enhanced theory",'Lists &amp; Settings'!$H$6,IF(P69="Potential base theory",'Lists &amp; Settings'!$H$5,IF(P69="Actual loss",S69,0))),0)</x:f>
        <x:v>0</x:v>
      </x:c>
      <x:c r="U69" s="269"/>
    </x:row>
    <x:row r="70">
      <x:c r="A70" s="258" t="str">
        <x:v>EV-066</x:v>
      </x:c>
      <x:c r="B70" s="250"/>
      <x:c r="C70" s="265"/>
      <x:c r="D70" s="246"/>
      <x:c r="E70" s="246"/>
      <x:c r="F70" s="246"/>
      <x:c r="G70" s="246"/>
      <x:c r="H70" s="246"/>
      <x:c r="I70" s="246"/>
      <x:c r="J70" s="246"/>
      <x:c r="K70" s="246"/>
      <x:c r="L70" s="246"/>
      <x:c r="M70" s="246"/>
      <x:c r="N70" s="246"/>
      <x:c r="O70" s="246"/>
      <x:c r="P70" s="246"/>
      <x:c r="Q70" s="246"/>
      <x:c r="R70" s="266"/>
      <x:c r="S70" s="267"/>
      <x:c r="T70" s="268" t="n">
        <x:f>IF(Q70="Yes",IF(P70="Potential enhanced theory",'Lists &amp; Settings'!$H$6,IF(P70="Potential base theory",'Lists &amp; Settings'!$H$5,IF(P70="Actual loss",S70,0))),0)</x:f>
        <x:v>0</x:v>
      </x:c>
      <x:c r="U70" s="269"/>
    </x:row>
    <x:row r="71">
      <x:c r="A71" s="258" t="str">
        <x:v>EV-067</x:v>
      </x:c>
      <x:c r="B71" s="250"/>
      <x:c r="C71" s="265"/>
      <x:c r="D71" s="246"/>
      <x:c r="E71" s="246"/>
      <x:c r="F71" s="246"/>
      <x:c r="G71" s="246"/>
      <x:c r="H71" s="246"/>
      <x:c r="I71" s="246"/>
      <x:c r="J71" s="246"/>
      <x:c r="K71" s="246"/>
      <x:c r="L71" s="246"/>
      <x:c r="M71" s="246"/>
      <x:c r="N71" s="246"/>
      <x:c r="O71" s="246"/>
      <x:c r="P71" s="246"/>
      <x:c r="Q71" s="246"/>
      <x:c r="R71" s="266"/>
      <x:c r="S71" s="267"/>
      <x:c r="T71" s="268" t="n">
        <x:f>IF(Q71="Yes",IF(P71="Potential enhanced theory",'Lists &amp; Settings'!$H$6,IF(P71="Potential base theory",'Lists &amp; Settings'!$H$5,IF(P71="Actual loss",S71,0))),0)</x:f>
        <x:v>0</x:v>
      </x:c>
      <x:c r="U71" s="269"/>
    </x:row>
    <x:row r="72">
      <x:c r="A72" s="258" t="str">
        <x:v>EV-068</x:v>
      </x:c>
      <x:c r="B72" s="250"/>
      <x:c r="C72" s="265"/>
      <x:c r="D72" s="246"/>
      <x:c r="E72" s="246"/>
      <x:c r="F72" s="246"/>
      <x:c r="G72" s="246"/>
      <x:c r="H72" s="246"/>
      <x:c r="I72" s="246"/>
      <x:c r="J72" s="246"/>
      <x:c r="K72" s="246"/>
      <x:c r="L72" s="246"/>
      <x:c r="M72" s="246"/>
      <x:c r="N72" s="246"/>
      <x:c r="O72" s="246"/>
      <x:c r="P72" s="246"/>
      <x:c r="Q72" s="246"/>
      <x:c r="R72" s="266"/>
      <x:c r="S72" s="267"/>
      <x:c r="T72" s="268" t="n">
        <x:f>IF(Q72="Yes",IF(P72="Potential enhanced theory",'Lists &amp; Settings'!$H$6,IF(P72="Potential base theory",'Lists &amp; Settings'!$H$5,IF(P72="Actual loss",S72,0))),0)</x:f>
        <x:v>0</x:v>
      </x:c>
      <x:c r="U72" s="269"/>
    </x:row>
    <x:row r="73">
      <x:c r="A73" s="258" t="str">
        <x:v>EV-069</x:v>
      </x:c>
      <x:c r="B73" s="250"/>
      <x:c r="C73" s="265"/>
      <x:c r="D73" s="246"/>
      <x:c r="E73" s="246"/>
      <x:c r="F73" s="246"/>
      <x:c r="G73" s="246"/>
      <x:c r="H73" s="246"/>
      <x:c r="I73" s="246"/>
      <x:c r="J73" s="246"/>
      <x:c r="K73" s="246"/>
      <x:c r="L73" s="246"/>
      <x:c r="M73" s="246"/>
      <x:c r="N73" s="246"/>
      <x:c r="O73" s="246"/>
      <x:c r="P73" s="246"/>
      <x:c r="Q73" s="246"/>
      <x:c r="R73" s="266"/>
      <x:c r="S73" s="267"/>
      <x:c r="T73" s="268" t="n">
        <x:f>IF(Q73="Yes",IF(P73="Potential enhanced theory",'Lists &amp; Settings'!$H$6,IF(P73="Potential base theory",'Lists &amp; Settings'!$H$5,IF(P73="Actual loss",S73,0))),0)</x:f>
        <x:v>0</x:v>
      </x:c>
      <x:c r="U73" s="269"/>
    </x:row>
    <x:row r="74">
      <x:c r="A74" s="258" t="str">
        <x:v>EV-070</x:v>
      </x:c>
      <x:c r="B74" s="250"/>
      <x:c r="C74" s="265"/>
      <x:c r="D74" s="246"/>
      <x:c r="E74" s="246"/>
      <x:c r="F74" s="246"/>
      <x:c r="G74" s="246"/>
      <x:c r="H74" s="246"/>
      <x:c r="I74" s="246"/>
      <x:c r="J74" s="246"/>
      <x:c r="K74" s="246"/>
      <x:c r="L74" s="246"/>
      <x:c r="M74" s="246"/>
      <x:c r="N74" s="246"/>
      <x:c r="O74" s="246"/>
      <x:c r="P74" s="246"/>
      <x:c r="Q74" s="246"/>
      <x:c r="R74" s="266"/>
      <x:c r="S74" s="267"/>
      <x:c r="T74" s="268" t="n">
        <x:f>IF(Q74="Yes",IF(P74="Potential enhanced theory",'Lists &amp; Settings'!$H$6,IF(P74="Potential base theory",'Lists &amp; Settings'!$H$5,IF(P74="Actual loss",S74,0))),0)</x:f>
        <x:v>0</x:v>
      </x:c>
      <x:c r="U74" s="269"/>
    </x:row>
    <x:row r="75">
      <x:c r="A75" s="258" t="str">
        <x:v>EV-071</x:v>
      </x:c>
      <x:c r="B75" s="250"/>
      <x:c r="C75" s="265"/>
      <x:c r="D75" s="246"/>
      <x:c r="E75" s="246"/>
      <x:c r="F75" s="246"/>
      <x:c r="G75" s="246"/>
      <x:c r="H75" s="246"/>
      <x:c r="I75" s="246"/>
      <x:c r="J75" s="246"/>
      <x:c r="K75" s="246"/>
      <x:c r="L75" s="246"/>
      <x:c r="M75" s="246"/>
      <x:c r="N75" s="246"/>
      <x:c r="O75" s="246"/>
      <x:c r="P75" s="246"/>
      <x:c r="Q75" s="246"/>
      <x:c r="R75" s="266"/>
      <x:c r="S75" s="267"/>
      <x:c r="T75" s="268" t="n">
        <x:f>IF(Q75="Yes",IF(P75="Potential enhanced theory",'Lists &amp; Settings'!$H$6,IF(P75="Potential base theory",'Lists &amp; Settings'!$H$5,IF(P75="Actual loss",S75,0))),0)</x:f>
        <x:v>0</x:v>
      </x:c>
      <x:c r="U75" s="269"/>
    </x:row>
    <x:row r="76">
      <x:c r="A76" s="258" t="str">
        <x:v>EV-072</x:v>
      </x:c>
      <x:c r="B76" s="250"/>
      <x:c r="C76" s="265"/>
      <x:c r="D76" s="246"/>
      <x:c r="E76" s="246"/>
      <x:c r="F76" s="246"/>
      <x:c r="G76" s="246"/>
      <x:c r="H76" s="246"/>
      <x:c r="I76" s="246"/>
      <x:c r="J76" s="246"/>
      <x:c r="K76" s="246"/>
      <x:c r="L76" s="246"/>
      <x:c r="M76" s="246"/>
      <x:c r="N76" s="246"/>
      <x:c r="O76" s="246"/>
      <x:c r="P76" s="246"/>
      <x:c r="Q76" s="246"/>
      <x:c r="R76" s="266"/>
      <x:c r="S76" s="267"/>
      <x:c r="T76" s="268" t="n">
        <x:f>IF(Q76="Yes",IF(P76="Potential enhanced theory",'Lists &amp; Settings'!$H$6,IF(P76="Potential base theory",'Lists &amp; Settings'!$H$5,IF(P76="Actual loss",S76,0))),0)</x:f>
        <x:v>0</x:v>
      </x:c>
      <x:c r="U76" s="269"/>
    </x:row>
    <x:row r="77">
      <x:c r="A77" s="258" t="str">
        <x:v>EV-073</x:v>
      </x:c>
      <x:c r="B77" s="250"/>
      <x:c r="C77" s="265"/>
      <x:c r="D77" s="246"/>
      <x:c r="E77" s="246"/>
      <x:c r="F77" s="246"/>
      <x:c r="G77" s="246"/>
      <x:c r="H77" s="246"/>
      <x:c r="I77" s="246"/>
      <x:c r="J77" s="246"/>
      <x:c r="K77" s="246"/>
      <x:c r="L77" s="246"/>
      <x:c r="M77" s="246"/>
      <x:c r="N77" s="246"/>
      <x:c r="O77" s="246"/>
      <x:c r="P77" s="246"/>
      <x:c r="Q77" s="246"/>
      <x:c r="R77" s="266"/>
      <x:c r="S77" s="267"/>
      <x:c r="T77" s="268" t="n">
        <x:f>IF(Q77="Yes",IF(P77="Potential enhanced theory",'Lists &amp; Settings'!$H$6,IF(P77="Potential base theory",'Lists &amp; Settings'!$H$5,IF(P77="Actual loss",S77,0))),0)</x:f>
        <x:v>0</x:v>
      </x:c>
      <x:c r="U77" s="269"/>
    </x:row>
    <x:row r="78">
      <x:c r="A78" s="258" t="str">
        <x:v>EV-074</x:v>
      </x:c>
      <x:c r="B78" s="250"/>
      <x:c r="C78" s="265"/>
      <x:c r="D78" s="246"/>
      <x:c r="E78" s="246"/>
      <x:c r="F78" s="246"/>
      <x:c r="G78" s="246"/>
      <x:c r="H78" s="246"/>
      <x:c r="I78" s="246"/>
      <x:c r="J78" s="246"/>
      <x:c r="K78" s="246"/>
      <x:c r="L78" s="246"/>
      <x:c r="M78" s="246"/>
      <x:c r="N78" s="246"/>
      <x:c r="O78" s="246"/>
      <x:c r="P78" s="246"/>
      <x:c r="Q78" s="246"/>
      <x:c r="R78" s="266"/>
      <x:c r="S78" s="267"/>
      <x:c r="T78" s="268" t="n">
        <x:f>IF(Q78="Yes",IF(P78="Potential enhanced theory",'Lists &amp; Settings'!$H$6,IF(P78="Potential base theory",'Lists &amp; Settings'!$H$5,IF(P78="Actual loss",S78,0))),0)</x:f>
        <x:v>0</x:v>
      </x:c>
      <x:c r="U78" s="269"/>
    </x:row>
    <x:row r="79">
      <x:c r="A79" s="258" t="str">
        <x:v>EV-075</x:v>
      </x:c>
      <x:c r="B79" s="250"/>
      <x:c r="C79" s="265"/>
      <x:c r="D79" s="246"/>
      <x:c r="E79" s="246"/>
      <x:c r="F79" s="246"/>
      <x:c r="G79" s="246"/>
      <x:c r="H79" s="246"/>
      <x:c r="I79" s="246"/>
      <x:c r="J79" s="246"/>
      <x:c r="K79" s="246"/>
      <x:c r="L79" s="246"/>
      <x:c r="M79" s="246"/>
      <x:c r="N79" s="246"/>
      <x:c r="O79" s="246"/>
      <x:c r="P79" s="246"/>
      <x:c r="Q79" s="246"/>
      <x:c r="R79" s="266"/>
      <x:c r="S79" s="267"/>
      <x:c r="T79" s="268" t="n">
        <x:f>IF(Q79="Yes",IF(P79="Potential enhanced theory",'Lists &amp; Settings'!$H$6,IF(P79="Potential base theory",'Lists &amp; Settings'!$H$5,IF(P79="Actual loss",S79,0))),0)</x:f>
        <x:v>0</x:v>
      </x:c>
      <x:c r="U79" s="269"/>
    </x:row>
    <x:row r="80">
      <x:c r="A80" s="258" t="str">
        <x:v>EV-076</x:v>
      </x:c>
      <x:c r="B80" s="250"/>
      <x:c r="C80" s="265"/>
      <x:c r="D80" s="246"/>
      <x:c r="E80" s="246"/>
      <x:c r="F80" s="246"/>
      <x:c r="G80" s="246"/>
      <x:c r="H80" s="246"/>
      <x:c r="I80" s="246"/>
      <x:c r="J80" s="246"/>
      <x:c r="K80" s="246"/>
      <x:c r="L80" s="246"/>
      <x:c r="M80" s="246"/>
      <x:c r="N80" s="246"/>
      <x:c r="O80" s="246"/>
      <x:c r="P80" s="246"/>
      <x:c r="Q80" s="246"/>
      <x:c r="R80" s="266"/>
      <x:c r="S80" s="267"/>
      <x:c r="T80" s="268" t="n">
        <x:f>IF(Q80="Yes",IF(P80="Potential enhanced theory",'Lists &amp; Settings'!$H$6,IF(P80="Potential base theory",'Lists &amp; Settings'!$H$5,IF(P80="Actual loss",S80,0))),0)</x:f>
        <x:v>0</x:v>
      </x:c>
      <x:c r="U80" s="269"/>
    </x:row>
    <x:row r="81">
      <x:c r="A81" s="258" t="str">
        <x:v>EV-077</x:v>
      </x:c>
      <x:c r="B81" s="250"/>
      <x:c r="C81" s="265"/>
      <x:c r="D81" s="246"/>
      <x:c r="E81" s="246"/>
      <x:c r="F81" s="246"/>
      <x:c r="G81" s="246"/>
      <x:c r="H81" s="246"/>
      <x:c r="I81" s="246"/>
      <x:c r="J81" s="246"/>
      <x:c r="K81" s="246"/>
      <x:c r="L81" s="246"/>
      <x:c r="M81" s="246"/>
      <x:c r="N81" s="246"/>
      <x:c r="O81" s="246"/>
      <x:c r="P81" s="246"/>
      <x:c r="Q81" s="246"/>
      <x:c r="R81" s="266"/>
      <x:c r="S81" s="267"/>
      <x:c r="T81" s="268" t="n">
        <x:f>IF(Q81="Yes",IF(P81="Potential enhanced theory",'Lists &amp; Settings'!$H$6,IF(P81="Potential base theory",'Lists &amp; Settings'!$H$5,IF(P81="Actual loss",S81,0))),0)</x:f>
        <x:v>0</x:v>
      </x:c>
      <x:c r="U81" s="269"/>
    </x:row>
    <x:row r="82">
      <x:c r="A82" s="258" t="str">
        <x:v>EV-078</x:v>
      </x:c>
      <x:c r="B82" s="250"/>
      <x:c r="C82" s="265"/>
      <x:c r="D82" s="246"/>
      <x:c r="E82" s="246"/>
      <x:c r="F82" s="246"/>
      <x:c r="G82" s="246"/>
      <x:c r="H82" s="246"/>
      <x:c r="I82" s="246"/>
      <x:c r="J82" s="246"/>
      <x:c r="K82" s="246"/>
      <x:c r="L82" s="246"/>
      <x:c r="M82" s="246"/>
      <x:c r="N82" s="246"/>
      <x:c r="O82" s="246"/>
      <x:c r="P82" s="246"/>
      <x:c r="Q82" s="246"/>
      <x:c r="R82" s="266"/>
      <x:c r="S82" s="267"/>
      <x:c r="T82" s="268" t="n">
        <x:f>IF(Q82="Yes",IF(P82="Potential enhanced theory",'Lists &amp; Settings'!$H$6,IF(P82="Potential base theory",'Lists &amp; Settings'!$H$5,IF(P82="Actual loss",S82,0))),0)</x:f>
        <x:v>0</x:v>
      </x:c>
      <x:c r="U82" s="269"/>
    </x:row>
    <x:row r="83">
      <x:c r="A83" s="258" t="str">
        <x:v>EV-079</x:v>
      </x:c>
      <x:c r="B83" s="250"/>
      <x:c r="C83" s="265"/>
      <x:c r="D83" s="246"/>
      <x:c r="E83" s="246"/>
      <x:c r="F83" s="246"/>
      <x:c r="G83" s="246"/>
      <x:c r="H83" s="246"/>
      <x:c r="I83" s="246"/>
      <x:c r="J83" s="246"/>
      <x:c r="K83" s="246"/>
      <x:c r="L83" s="246"/>
      <x:c r="M83" s="246"/>
      <x:c r="N83" s="246"/>
      <x:c r="O83" s="246"/>
      <x:c r="P83" s="246"/>
      <x:c r="Q83" s="246"/>
      <x:c r="R83" s="266"/>
      <x:c r="S83" s="267"/>
      <x:c r="T83" s="268" t="n">
        <x:f>IF(Q83="Yes",IF(P83="Potential enhanced theory",'Lists &amp; Settings'!$H$6,IF(P83="Potential base theory",'Lists &amp; Settings'!$H$5,IF(P83="Actual loss",S83,0))),0)</x:f>
        <x:v>0</x:v>
      </x:c>
      <x:c r="U83" s="269"/>
    </x:row>
    <x:row r="84">
      <x:c r="A84" s="258" t="str">
        <x:v>EV-080</x:v>
      </x:c>
      <x:c r="B84" s="250"/>
      <x:c r="C84" s="265"/>
      <x:c r="D84" s="246"/>
      <x:c r="E84" s="246"/>
      <x:c r="F84" s="246"/>
      <x:c r="G84" s="246"/>
      <x:c r="H84" s="246"/>
      <x:c r="I84" s="246"/>
      <x:c r="J84" s="246"/>
      <x:c r="K84" s="246"/>
      <x:c r="L84" s="246"/>
      <x:c r="M84" s="246"/>
      <x:c r="N84" s="246"/>
      <x:c r="O84" s="246"/>
      <x:c r="P84" s="246"/>
      <x:c r="Q84" s="246"/>
      <x:c r="R84" s="266"/>
      <x:c r="S84" s="267"/>
      <x:c r="T84" s="268" t="n">
        <x:f>IF(Q84="Yes",IF(P84="Potential enhanced theory",'Lists &amp; Settings'!$H$6,IF(P84="Potential base theory",'Lists &amp; Settings'!$H$5,IF(P84="Actual loss",S84,0))),0)</x:f>
        <x:v>0</x:v>
      </x:c>
      <x:c r="U84" s="269"/>
    </x:row>
    <x:row r="85">
      <x:c r="A85" s="258" t="str">
        <x:v>EV-081</x:v>
      </x:c>
      <x:c r="B85" s="250"/>
      <x:c r="C85" s="265"/>
      <x:c r="D85" s="246"/>
      <x:c r="E85" s="246"/>
      <x:c r="F85" s="246"/>
      <x:c r="G85" s="246"/>
      <x:c r="H85" s="246"/>
      <x:c r="I85" s="246"/>
      <x:c r="J85" s="246"/>
      <x:c r="K85" s="246"/>
      <x:c r="L85" s="246"/>
      <x:c r="M85" s="246"/>
      <x:c r="N85" s="246"/>
      <x:c r="O85" s="246"/>
      <x:c r="P85" s="246"/>
      <x:c r="Q85" s="246"/>
      <x:c r="R85" s="266"/>
      <x:c r="S85" s="267"/>
      <x:c r="T85" s="268" t="n">
        <x:f>IF(Q85="Yes",IF(P85="Potential enhanced theory",'Lists &amp; Settings'!$H$6,IF(P85="Potential base theory",'Lists &amp; Settings'!$H$5,IF(P85="Actual loss",S85,0))),0)</x:f>
        <x:v>0</x:v>
      </x:c>
      <x:c r="U85" s="269"/>
    </x:row>
    <x:row r="86">
      <x:c r="A86" s="258" t="str">
        <x:v>EV-082</x:v>
      </x:c>
      <x:c r="B86" s="250"/>
      <x:c r="C86" s="265"/>
      <x:c r="D86" s="246"/>
      <x:c r="E86" s="246"/>
      <x:c r="F86" s="246"/>
      <x:c r="G86" s="246"/>
      <x:c r="H86" s="246"/>
      <x:c r="I86" s="246"/>
      <x:c r="J86" s="246"/>
      <x:c r="K86" s="246"/>
      <x:c r="L86" s="246"/>
      <x:c r="M86" s="246"/>
      <x:c r="N86" s="246"/>
      <x:c r="O86" s="246"/>
      <x:c r="P86" s="246"/>
      <x:c r="Q86" s="246"/>
      <x:c r="R86" s="266"/>
      <x:c r="S86" s="267"/>
      <x:c r="T86" s="268" t="n">
        <x:f>IF(Q86="Yes",IF(P86="Potential enhanced theory",'Lists &amp; Settings'!$H$6,IF(P86="Potential base theory",'Lists &amp; Settings'!$H$5,IF(P86="Actual loss",S86,0))),0)</x:f>
        <x:v>0</x:v>
      </x:c>
      <x:c r="U86" s="269"/>
    </x:row>
    <x:row r="87">
      <x:c r="A87" s="258" t="str">
        <x:v>EV-083</x:v>
      </x:c>
      <x:c r="B87" s="250"/>
      <x:c r="C87" s="265"/>
      <x:c r="D87" s="246"/>
      <x:c r="E87" s="246"/>
      <x:c r="F87" s="246"/>
      <x:c r="G87" s="246"/>
      <x:c r="H87" s="246"/>
      <x:c r="I87" s="246"/>
      <x:c r="J87" s="246"/>
      <x:c r="K87" s="246"/>
      <x:c r="L87" s="246"/>
      <x:c r="M87" s="246"/>
      <x:c r="N87" s="246"/>
      <x:c r="O87" s="246"/>
      <x:c r="P87" s="246"/>
      <x:c r="Q87" s="246"/>
      <x:c r="R87" s="266"/>
      <x:c r="S87" s="267"/>
      <x:c r="T87" s="268" t="n">
        <x:f>IF(Q87="Yes",IF(P87="Potential enhanced theory",'Lists &amp; Settings'!$H$6,IF(P87="Potential base theory",'Lists &amp; Settings'!$H$5,IF(P87="Actual loss",S87,0))),0)</x:f>
        <x:v>0</x:v>
      </x:c>
      <x:c r="U87" s="269"/>
    </x:row>
    <x:row r="88">
      <x:c r="A88" s="258" t="str">
        <x:v>EV-084</x:v>
      </x:c>
      <x:c r="B88" s="250"/>
      <x:c r="C88" s="265"/>
      <x:c r="D88" s="246"/>
      <x:c r="E88" s="246"/>
      <x:c r="F88" s="246"/>
      <x:c r="G88" s="246"/>
      <x:c r="H88" s="246"/>
      <x:c r="I88" s="246"/>
      <x:c r="J88" s="246"/>
      <x:c r="K88" s="246"/>
      <x:c r="L88" s="246"/>
      <x:c r="M88" s="246"/>
      <x:c r="N88" s="246"/>
      <x:c r="O88" s="246"/>
      <x:c r="P88" s="246"/>
      <x:c r="Q88" s="246"/>
      <x:c r="R88" s="266"/>
      <x:c r="S88" s="267"/>
      <x:c r="T88" s="268" t="n">
        <x:f>IF(Q88="Yes",IF(P88="Potential enhanced theory",'Lists &amp; Settings'!$H$6,IF(P88="Potential base theory",'Lists &amp; Settings'!$H$5,IF(P88="Actual loss",S88,0))),0)</x:f>
        <x:v>0</x:v>
      </x:c>
      <x:c r="U88" s="269"/>
    </x:row>
    <x:row r="89">
      <x:c r="A89" s="258" t="str">
        <x:v>EV-085</x:v>
      </x:c>
      <x:c r="B89" s="250"/>
      <x:c r="C89" s="265"/>
      <x:c r="D89" s="246"/>
      <x:c r="E89" s="246"/>
      <x:c r="F89" s="246"/>
      <x:c r="G89" s="246"/>
      <x:c r="H89" s="246"/>
      <x:c r="I89" s="246"/>
      <x:c r="J89" s="246"/>
      <x:c r="K89" s="246"/>
      <x:c r="L89" s="246"/>
      <x:c r="M89" s="246"/>
      <x:c r="N89" s="246"/>
      <x:c r="O89" s="246"/>
      <x:c r="P89" s="246"/>
      <x:c r="Q89" s="246"/>
      <x:c r="R89" s="266"/>
      <x:c r="S89" s="267"/>
      <x:c r="T89" s="268" t="n">
        <x:f>IF(Q89="Yes",IF(P89="Potential enhanced theory",'Lists &amp; Settings'!$H$6,IF(P89="Potential base theory",'Lists &amp; Settings'!$H$5,IF(P89="Actual loss",S89,0))),0)</x:f>
        <x:v>0</x:v>
      </x:c>
      <x:c r="U89" s="269"/>
    </x:row>
    <x:row r="90">
      <x:c r="A90" s="258" t="str">
        <x:v>EV-086</x:v>
      </x:c>
      <x:c r="B90" s="250"/>
      <x:c r="C90" s="265"/>
      <x:c r="D90" s="246"/>
      <x:c r="E90" s="246"/>
      <x:c r="F90" s="246"/>
      <x:c r="G90" s="246"/>
      <x:c r="H90" s="246"/>
      <x:c r="I90" s="246"/>
      <x:c r="J90" s="246"/>
      <x:c r="K90" s="246"/>
      <x:c r="L90" s="246"/>
      <x:c r="M90" s="246"/>
      <x:c r="N90" s="246"/>
      <x:c r="O90" s="246"/>
      <x:c r="P90" s="246"/>
      <x:c r="Q90" s="246"/>
      <x:c r="R90" s="266"/>
      <x:c r="S90" s="267"/>
      <x:c r="T90" s="268" t="n">
        <x:f>IF(Q90="Yes",IF(P90="Potential enhanced theory",'Lists &amp; Settings'!$H$6,IF(P90="Potential base theory",'Lists &amp; Settings'!$H$5,IF(P90="Actual loss",S90,0))),0)</x:f>
        <x:v>0</x:v>
      </x:c>
      <x:c r="U90" s="269"/>
    </x:row>
    <x:row r="91">
      <x:c r="A91" s="258" t="str">
        <x:v>EV-087</x:v>
      </x:c>
      <x:c r="B91" s="250"/>
      <x:c r="C91" s="265"/>
      <x:c r="D91" s="246"/>
      <x:c r="E91" s="246"/>
      <x:c r="F91" s="246"/>
      <x:c r="G91" s="246"/>
      <x:c r="H91" s="246"/>
      <x:c r="I91" s="246"/>
      <x:c r="J91" s="246"/>
      <x:c r="K91" s="246"/>
      <x:c r="L91" s="246"/>
      <x:c r="M91" s="246"/>
      <x:c r="N91" s="246"/>
      <x:c r="O91" s="246"/>
      <x:c r="P91" s="246"/>
      <x:c r="Q91" s="246"/>
      <x:c r="R91" s="266"/>
      <x:c r="S91" s="267"/>
      <x:c r="T91" s="268" t="n">
        <x:f>IF(Q91="Yes",IF(P91="Potential enhanced theory",'Lists &amp; Settings'!$H$6,IF(P91="Potential base theory",'Lists &amp; Settings'!$H$5,IF(P91="Actual loss",S91,0))),0)</x:f>
        <x:v>0</x:v>
      </x:c>
      <x:c r="U91" s="269"/>
    </x:row>
    <x:row r="92">
      <x:c r="A92" s="258" t="str">
        <x:v>EV-088</x:v>
      </x:c>
      <x:c r="B92" s="250"/>
      <x:c r="C92" s="265"/>
      <x:c r="D92" s="246"/>
      <x:c r="E92" s="246"/>
      <x:c r="F92" s="246"/>
      <x:c r="G92" s="246"/>
      <x:c r="H92" s="246"/>
      <x:c r="I92" s="246"/>
      <x:c r="J92" s="246"/>
      <x:c r="K92" s="246"/>
      <x:c r="L92" s="246"/>
      <x:c r="M92" s="246"/>
      <x:c r="N92" s="246"/>
      <x:c r="O92" s="246"/>
      <x:c r="P92" s="246"/>
      <x:c r="Q92" s="246"/>
      <x:c r="R92" s="266"/>
      <x:c r="S92" s="267"/>
      <x:c r="T92" s="268" t="n">
        <x:f>IF(Q92="Yes",IF(P92="Potential enhanced theory",'Lists &amp; Settings'!$H$6,IF(P92="Potential base theory",'Lists &amp; Settings'!$H$5,IF(P92="Actual loss",S92,0))),0)</x:f>
        <x:v>0</x:v>
      </x:c>
      <x:c r="U92" s="269"/>
    </x:row>
    <x:row r="93">
      <x:c r="A93" s="258" t="str">
        <x:v>EV-089</x:v>
      </x:c>
      <x:c r="B93" s="250"/>
      <x:c r="C93" s="265"/>
      <x:c r="D93" s="246"/>
      <x:c r="E93" s="246"/>
      <x:c r="F93" s="246"/>
      <x:c r="G93" s="246"/>
      <x:c r="H93" s="246"/>
      <x:c r="I93" s="246"/>
      <x:c r="J93" s="246"/>
      <x:c r="K93" s="246"/>
      <x:c r="L93" s="246"/>
      <x:c r="M93" s="246"/>
      <x:c r="N93" s="246"/>
      <x:c r="O93" s="246"/>
      <x:c r="P93" s="246"/>
      <x:c r="Q93" s="246"/>
      <x:c r="R93" s="266"/>
      <x:c r="S93" s="267"/>
      <x:c r="T93" s="268" t="n">
        <x:f>IF(Q93="Yes",IF(P93="Potential enhanced theory",'Lists &amp; Settings'!$H$6,IF(P93="Potential base theory",'Lists &amp; Settings'!$H$5,IF(P93="Actual loss",S93,0))),0)</x:f>
        <x:v>0</x:v>
      </x:c>
      <x:c r="U93" s="269"/>
    </x:row>
    <x:row r="94">
      <x:c r="A94" s="258" t="str">
        <x:v>EV-090</x:v>
      </x:c>
      <x:c r="B94" s="250"/>
      <x:c r="C94" s="265"/>
      <x:c r="D94" s="246"/>
      <x:c r="E94" s="246"/>
      <x:c r="F94" s="246"/>
      <x:c r="G94" s="246"/>
      <x:c r="H94" s="246"/>
      <x:c r="I94" s="246"/>
      <x:c r="J94" s="246"/>
      <x:c r="K94" s="246"/>
      <x:c r="L94" s="246"/>
      <x:c r="M94" s="246"/>
      <x:c r="N94" s="246"/>
      <x:c r="O94" s="246"/>
      <x:c r="P94" s="246"/>
      <x:c r="Q94" s="246"/>
      <x:c r="R94" s="266"/>
      <x:c r="S94" s="267"/>
      <x:c r="T94" s="268" t="n">
        <x:f>IF(Q94="Yes",IF(P94="Potential enhanced theory",'Lists &amp; Settings'!$H$6,IF(P94="Potential base theory",'Lists &amp; Settings'!$H$5,IF(P94="Actual loss",S94,0))),0)</x:f>
        <x:v>0</x:v>
      </x:c>
      <x:c r="U94" s="269"/>
    </x:row>
    <x:row r="95">
      <x:c r="A95" s="258" t="str">
        <x:v>EV-091</x:v>
      </x:c>
      <x:c r="B95" s="250"/>
      <x:c r="C95" s="265"/>
      <x:c r="D95" s="246"/>
      <x:c r="E95" s="246"/>
      <x:c r="F95" s="246"/>
      <x:c r="G95" s="246"/>
      <x:c r="H95" s="246"/>
      <x:c r="I95" s="246"/>
      <x:c r="J95" s="246"/>
      <x:c r="K95" s="246"/>
      <x:c r="L95" s="246"/>
      <x:c r="M95" s="246"/>
      <x:c r="N95" s="246"/>
      <x:c r="O95" s="246"/>
      <x:c r="P95" s="246"/>
      <x:c r="Q95" s="246"/>
      <x:c r="R95" s="266"/>
      <x:c r="S95" s="267"/>
      <x:c r="T95" s="268" t="n">
        <x:f>IF(Q95="Yes",IF(P95="Potential enhanced theory",'Lists &amp; Settings'!$H$6,IF(P95="Potential base theory",'Lists &amp; Settings'!$H$5,IF(P95="Actual loss",S95,0))),0)</x:f>
        <x:v>0</x:v>
      </x:c>
      <x:c r="U95" s="269"/>
    </x:row>
    <x:row r="96">
      <x:c r="A96" s="258" t="str">
        <x:v>EV-092</x:v>
      </x:c>
      <x:c r="B96" s="250"/>
      <x:c r="C96" s="265"/>
      <x:c r="D96" s="246"/>
      <x:c r="E96" s="246"/>
      <x:c r="F96" s="246"/>
      <x:c r="G96" s="246"/>
      <x:c r="H96" s="246"/>
      <x:c r="I96" s="246"/>
      <x:c r="J96" s="246"/>
      <x:c r="K96" s="246"/>
      <x:c r="L96" s="246"/>
      <x:c r="M96" s="246"/>
      <x:c r="N96" s="246"/>
      <x:c r="O96" s="246"/>
      <x:c r="P96" s="246"/>
      <x:c r="Q96" s="246"/>
      <x:c r="R96" s="266"/>
      <x:c r="S96" s="267"/>
      <x:c r="T96" s="268" t="n">
        <x:f>IF(Q96="Yes",IF(P96="Potential enhanced theory",'Lists &amp; Settings'!$H$6,IF(P96="Potential base theory",'Lists &amp; Settings'!$H$5,IF(P96="Actual loss",S96,0))),0)</x:f>
        <x:v>0</x:v>
      </x:c>
      <x:c r="U96" s="269"/>
    </x:row>
    <x:row r="97">
      <x:c r="A97" s="258" t="str">
        <x:v>EV-093</x:v>
      </x:c>
      <x:c r="B97" s="250"/>
      <x:c r="C97" s="265"/>
      <x:c r="D97" s="246"/>
      <x:c r="E97" s="246"/>
      <x:c r="F97" s="246"/>
      <x:c r="G97" s="246"/>
      <x:c r="H97" s="246"/>
      <x:c r="I97" s="246"/>
      <x:c r="J97" s="246"/>
      <x:c r="K97" s="246"/>
      <x:c r="L97" s="246"/>
      <x:c r="M97" s="246"/>
      <x:c r="N97" s="246"/>
      <x:c r="O97" s="246"/>
      <x:c r="P97" s="246"/>
      <x:c r="Q97" s="246"/>
      <x:c r="R97" s="266"/>
      <x:c r="S97" s="267"/>
      <x:c r="T97" s="268" t="n">
        <x:f>IF(Q97="Yes",IF(P97="Potential enhanced theory",'Lists &amp; Settings'!$H$6,IF(P97="Potential base theory",'Lists &amp; Settings'!$H$5,IF(P97="Actual loss",S97,0))),0)</x:f>
        <x:v>0</x:v>
      </x:c>
      <x:c r="U97" s="269"/>
    </x:row>
    <x:row r="98">
      <x:c r="A98" s="258" t="str">
        <x:v>EV-094</x:v>
      </x:c>
      <x:c r="B98" s="250"/>
      <x:c r="C98" s="265"/>
      <x:c r="D98" s="246"/>
      <x:c r="E98" s="246"/>
      <x:c r="F98" s="246"/>
      <x:c r="G98" s="246"/>
      <x:c r="H98" s="246"/>
      <x:c r="I98" s="246"/>
      <x:c r="J98" s="246"/>
      <x:c r="K98" s="246"/>
      <x:c r="L98" s="246"/>
      <x:c r="M98" s="246"/>
      <x:c r="N98" s="246"/>
      <x:c r="O98" s="246"/>
      <x:c r="P98" s="246"/>
      <x:c r="Q98" s="246"/>
      <x:c r="R98" s="266"/>
      <x:c r="S98" s="267"/>
      <x:c r="T98" s="268" t="n">
        <x:f>IF(Q98="Yes",IF(P98="Potential enhanced theory",'Lists &amp; Settings'!$H$6,IF(P98="Potential base theory",'Lists &amp; Settings'!$H$5,IF(P98="Actual loss",S98,0))),0)</x:f>
        <x:v>0</x:v>
      </x:c>
      <x:c r="U98" s="269"/>
    </x:row>
    <x:row r="99">
      <x:c r="A99" s="258" t="str">
        <x:v>EV-095</x:v>
      </x:c>
      <x:c r="B99" s="250"/>
      <x:c r="C99" s="265"/>
      <x:c r="D99" s="246"/>
      <x:c r="E99" s="246"/>
      <x:c r="F99" s="246"/>
      <x:c r="G99" s="246"/>
      <x:c r="H99" s="246"/>
      <x:c r="I99" s="246"/>
      <x:c r="J99" s="246"/>
      <x:c r="K99" s="246"/>
      <x:c r="L99" s="246"/>
      <x:c r="M99" s="246"/>
      <x:c r="N99" s="246"/>
      <x:c r="O99" s="246"/>
      <x:c r="P99" s="246"/>
      <x:c r="Q99" s="246"/>
      <x:c r="R99" s="266"/>
      <x:c r="S99" s="267"/>
      <x:c r="T99" s="268" t="n">
        <x:f>IF(Q99="Yes",IF(P99="Potential enhanced theory",'Lists &amp; Settings'!$H$6,IF(P99="Potential base theory",'Lists &amp; Settings'!$H$5,IF(P99="Actual loss",S99,0))),0)</x:f>
        <x:v>0</x:v>
      </x:c>
      <x:c r="U99" s="269"/>
    </x:row>
    <x:row r="100">
      <x:c r="A100" s="258" t="str">
        <x:v>EV-096</x:v>
      </x:c>
      <x:c r="B100" s="250"/>
      <x:c r="C100" s="265"/>
      <x:c r="D100" s="246"/>
      <x:c r="E100" s="246"/>
      <x:c r="F100" s="246"/>
      <x:c r="G100" s="246"/>
      <x:c r="H100" s="246"/>
      <x:c r="I100" s="246"/>
      <x:c r="J100" s="246"/>
      <x:c r="K100" s="246"/>
      <x:c r="L100" s="246"/>
      <x:c r="M100" s="246"/>
      <x:c r="N100" s="246"/>
      <x:c r="O100" s="246"/>
      <x:c r="P100" s="246"/>
      <x:c r="Q100" s="246"/>
      <x:c r="R100" s="266"/>
      <x:c r="S100" s="267"/>
      <x:c r="T100" s="268" t="n">
        <x:f>IF(Q100="Yes",IF(P100="Potential enhanced theory",'Lists &amp; Settings'!$H$6,IF(P100="Potential base theory",'Lists &amp; Settings'!$H$5,IF(P100="Actual loss",S100,0))),0)</x:f>
        <x:v>0</x:v>
      </x:c>
      <x:c r="U100" s="269"/>
    </x:row>
    <x:row r="101">
      <x:c r="A101" s="258" t="str">
        <x:v>EV-097</x:v>
      </x:c>
      <x:c r="B101" s="250"/>
      <x:c r="C101" s="265"/>
      <x:c r="D101" s="246"/>
      <x:c r="E101" s="246"/>
      <x:c r="F101" s="246"/>
      <x:c r="G101" s="246"/>
      <x:c r="H101" s="246"/>
      <x:c r="I101" s="246"/>
      <x:c r="J101" s="246"/>
      <x:c r="K101" s="246"/>
      <x:c r="L101" s="246"/>
      <x:c r="M101" s="246"/>
      <x:c r="N101" s="246"/>
      <x:c r="O101" s="246"/>
      <x:c r="P101" s="246"/>
      <x:c r="Q101" s="246"/>
      <x:c r="R101" s="266"/>
      <x:c r="S101" s="267"/>
      <x:c r="T101" s="268" t="n">
        <x:f>IF(Q101="Yes",IF(P101="Potential enhanced theory",'Lists &amp; Settings'!$H$6,IF(P101="Potential base theory",'Lists &amp; Settings'!$H$5,IF(P101="Actual loss",S101,0))),0)</x:f>
        <x:v>0</x:v>
      </x:c>
      <x:c r="U101" s="269"/>
    </x:row>
    <x:row r="102">
      <x:c r="A102" s="258" t="str">
        <x:v>EV-098</x:v>
      </x:c>
      <x:c r="B102" s="250"/>
      <x:c r="C102" s="265"/>
      <x:c r="D102" s="246"/>
      <x:c r="E102" s="246"/>
      <x:c r="F102" s="246"/>
      <x:c r="G102" s="246"/>
      <x:c r="H102" s="246"/>
      <x:c r="I102" s="246"/>
      <x:c r="J102" s="246"/>
      <x:c r="K102" s="246"/>
      <x:c r="L102" s="246"/>
      <x:c r="M102" s="246"/>
      <x:c r="N102" s="246"/>
      <x:c r="O102" s="246"/>
      <x:c r="P102" s="246"/>
      <x:c r="Q102" s="246"/>
      <x:c r="R102" s="266"/>
      <x:c r="S102" s="267"/>
      <x:c r="T102" s="268" t="n">
        <x:f>IF(Q102="Yes",IF(P102="Potential enhanced theory",'Lists &amp; Settings'!$H$6,IF(P102="Potential base theory",'Lists &amp; Settings'!$H$5,IF(P102="Actual loss",S102,0))),0)</x:f>
        <x:v>0</x:v>
      </x:c>
      <x:c r="U102" s="269"/>
    </x:row>
    <x:row r="103">
      <x:c r="A103" s="258" t="str">
        <x:v>EV-099</x:v>
      </x:c>
      <x:c r="B103" s="250"/>
      <x:c r="C103" s="265"/>
      <x:c r="D103" s="246"/>
      <x:c r="E103" s="246"/>
      <x:c r="F103" s="246"/>
      <x:c r="G103" s="246"/>
      <x:c r="H103" s="246"/>
      <x:c r="I103" s="246"/>
      <x:c r="J103" s="246"/>
      <x:c r="K103" s="246"/>
      <x:c r="L103" s="246"/>
      <x:c r="M103" s="246"/>
      <x:c r="N103" s="246"/>
      <x:c r="O103" s="246"/>
      <x:c r="P103" s="246"/>
      <x:c r="Q103" s="246"/>
      <x:c r="R103" s="266"/>
      <x:c r="S103" s="267"/>
      <x:c r="T103" s="268" t="n">
        <x:f>IF(Q103="Yes",IF(P103="Potential enhanced theory",'Lists &amp; Settings'!$H$6,IF(P103="Potential base theory",'Lists &amp; Settings'!$H$5,IF(P103="Actual loss",S103,0))),0)</x:f>
        <x:v>0</x:v>
      </x:c>
      <x:c r="U103" s="269"/>
    </x:row>
    <x:row r="104">
      <x:c r="A104" s="258" t="str">
        <x:v>EV-100</x:v>
      </x:c>
      <x:c r="B104" s="250"/>
      <x:c r="C104" s="265"/>
      <x:c r="D104" s="246"/>
      <x:c r="E104" s="246"/>
      <x:c r="F104" s="246"/>
      <x:c r="G104" s="246"/>
      <x:c r="H104" s="246"/>
      <x:c r="I104" s="246"/>
      <x:c r="J104" s="246"/>
      <x:c r="K104" s="246"/>
      <x:c r="L104" s="246"/>
      <x:c r="M104" s="246"/>
      <x:c r="N104" s="246"/>
      <x:c r="O104" s="246"/>
      <x:c r="P104" s="246"/>
      <x:c r="Q104" s="246"/>
      <x:c r="R104" s="266"/>
      <x:c r="S104" s="267"/>
      <x:c r="T104" s="268" t="n">
        <x:f>IF(Q104="Yes",IF(P104="Potential enhanced theory",'Lists &amp; Settings'!$H$6,IF(P104="Potential base theory",'Lists &amp; Settings'!$H$5,IF(P104="Actual loss",S104,0))),0)</x:f>
        <x:v>0</x:v>
      </x:c>
      <x:c r="U104" s="269"/>
    </x:row>
    <x:row r="105">
      <x:c r="A105" s="258" t="str">
        <x:v>EV-101</x:v>
      </x:c>
      <x:c r="B105" s="250"/>
      <x:c r="C105" s="265"/>
      <x:c r="D105" s="246"/>
      <x:c r="E105" s="246"/>
      <x:c r="F105" s="246"/>
      <x:c r="G105" s="246"/>
      <x:c r="H105" s="246"/>
      <x:c r="I105" s="246"/>
      <x:c r="J105" s="246"/>
      <x:c r="K105" s="246"/>
      <x:c r="L105" s="246"/>
      <x:c r="M105" s="246"/>
      <x:c r="N105" s="246"/>
      <x:c r="O105" s="246"/>
      <x:c r="P105" s="246"/>
      <x:c r="Q105" s="246"/>
      <x:c r="R105" s="266"/>
      <x:c r="S105" s="267"/>
      <x:c r="T105" s="268" t="n">
        <x:f>IF(Q105="Yes",IF(P105="Potential enhanced theory",'Lists &amp; Settings'!$H$6,IF(P105="Potential base theory",'Lists &amp; Settings'!$H$5,IF(P105="Actual loss",S105,0))),0)</x:f>
        <x:v>0</x:v>
      </x:c>
      <x:c r="U105" s="269"/>
    </x:row>
    <x:row r="106">
      <x:c r="A106" s="258" t="str">
        <x:v>EV-102</x:v>
      </x:c>
      <x:c r="B106" s="250"/>
      <x:c r="C106" s="265"/>
      <x:c r="D106" s="246"/>
      <x:c r="E106" s="246"/>
      <x:c r="F106" s="246"/>
      <x:c r="G106" s="246"/>
      <x:c r="H106" s="246"/>
      <x:c r="I106" s="246"/>
      <x:c r="J106" s="246"/>
      <x:c r="K106" s="246"/>
      <x:c r="L106" s="246"/>
      <x:c r="M106" s="246"/>
      <x:c r="N106" s="246"/>
      <x:c r="O106" s="246"/>
      <x:c r="P106" s="246"/>
      <x:c r="Q106" s="246"/>
      <x:c r="R106" s="266"/>
      <x:c r="S106" s="267"/>
      <x:c r="T106" s="268" t="n">
        <x:f>IF(Q106="Yes",IF(P106="Potential enhanced theory",'Lists &amp; Settings'!$H$6,IF(P106="Potential base theory",'Lists &amp; Settings'!$H$5,IF(P106="Actual loss",S106,0))),0)</x:f>
        <x:v>0</x:v>
      </x:c>
      <x:c r="U106" s="269"/>
    </x:row>
    <x:row r="107">
      <x:c r="A107" s="258" t="str">
        <x:v>EV-103</x:v>
      </x:c>
      <x:c r="B107" s="250"/>
      <x:c r="C107" s="265"/>
      <x:c r="D107" s="246"/>
      <x:c r="E107" s="246"/>
      <x:c r="F107" s="246"/>
      <x:c r="G107" s="246"/>
      <x:c r="H107" s="246"/>
      <x:c r="I107" s="246"/>
      <x:c r="J107" s="246"/>
      <x:c r="K107" s="246"/>
      <x:c r="L107" s="246"/>
      <x:c r="M107" s="246"/>
      <x:c r="N107" s="246"/>
      <x:c r="O107" s="246"/>
      <x:c r="P107" s="246"/>
      <x:c r="Q107" s="246"/>
      <x:c r="R107" s="266"/>
      <x:c r="S107" s="267"/>
      <x:c r="T107" s="268" t="n">
        <x:f>IF(Q107="Yes",IF(P107="Potential enhanced theory",'Lists &amp; Settings'!$H$6,IF(P107="Potential base theory",'Lists &amp; Settings'!$H$5,IF(P107="Actual loss",S107,0))),0)</x:f>
        <x:v>0</x:v>
      </x:c>
      <x:c r="U107" s="269"/>
    </x:row>
    <x:row r="108">
      <x:c r="A108" s="258" t="str">
        <x:v>EV-104</x:v>
      </x:c>
      <x:c r="B108" s="250"/>
      <x:c r="C108" s="265"/>
      <x:c r="D108" s="246"/>
      <x:c r="E108" s="246"/>
      <x:c r="F108" s="246"/>
      <x:c r="G108" s="246"/>
      <x:c r="H108" s="246"/>
      <x:c r="I108" s="246"/>
      <x:c r="J108" s="246"/>
      <x:c r="K108" s="246"/>
      <x:c r="L108" s="246"/>
      <x:c r="M108" s="246"/>
      <x:c r="N108" s="246"/>
      <x:c r="O108" s="246"/>
      <x:c r="P108" s="246"/>
      <x:c r="Q108" s="246"/>
      <x:c r="R108" s="266"/>
      <x:c r="S108" s="267"/>
      <x:c r="T108" s="268" t="n">
        <x:f>IF(Q108="Yes",IF(P108="Potential enhanced theory",'Lists &amp; Settings'!$H$6,IF(P108="Potential base theory",'Lists &amp; Settings'!$H$5,IF(P108="Actual loss",S108,0))),0)</x:f>
        <x:v>0</x:v>
      </x:c>
      <x:c r="U108" s="269"/>
    </x:row>
    <x:row r="109">
      <x:c r="A109" s="258" t="str">
        <x:v>EV-105</x:v>
      </x:c>
      <x:c r="B109" s="250"/>
      <x:c r="C109" s="265"/>
      <x:c r="D109" s="246"/>
      <x:c r="E109" s="246"/>
      <x:c r="F109" s="246"/>
      <x:c r="G109" s="246"/>
      <x:c r="H109" s="246"/>
      <x:c r="I109" s="246"/>
      <x:c r="J109" s="246"/>
      <x:c r="K109" s="246"/>
      <x:c r="L109" s="246"/>
      <x:c r="M109" s="246"/>
      <x:c r="N109" s="246"/>
      <x:c r="O109" s="246"/>
      <x:c r="P109" s="246"/>
      <x:c r="Q109" s="246"/>
      <x:c r="R109" s="266"/>
      <x:c r="S109" s="267"/>
      <x:c r="T109" s="268" t="n">
        <x:f>IF(Q109="Yes",IF(P109="Potential enhanced theory",'Lists &amp; Settings'!$H$6,IF(P109="Potential base theory",'Lists &amp; Settings'!$H$5,IF(P109="Actual loss",S109,0))),0)</x:f>
        <x:v>0</x:v>
      </x:c>
      <x:c r="U109" s="269"/>
    </x:row>
    <x:row r="110">
      <x:c r="A110" s="258" t="str">
        <x:v>EV-106</x:v>
      </x:c>
      <x:c r="B110" s="250"/>
      <x:c r="C110" s="265"/>
      <x:c r="D110" s="246"/>
      <x:c r="E110" s="246"/>
      <x:c r="F110" s="246"/>
      <x:c r="G110" s="246"/>
      <x:c r="H110" s="246"/>
      <x:c r="I110" s="246"/>
      <x:c r="J110" s="246"/>
      <x:c r="K110" s="246"/>
      <x:c r="L110" s="246"/>
      <x:c r="M110" s="246"/>
      <x:c r="N110" s="246"/>
      <x:c r="O110" s="246"/>
      <x:c r="P110" s="246"/>
      <x:c r="Q110" s="246"/>
      <x:c r="R110" s="266"/>
      <x:c r="S110" s="267"/>
      <x:c r="T110" s="268" t="n">
        <x:f>IF(Q110="Yes",IF(P110="Potential enhanced theory",'Lists &amp; Settings'!$H$6,IF(P110="Potential base theory",'Lists &amp; Settings'!$H$5,IF(P110="Actual loss",S110,0))),0)</x:f>
        <x:v>0</x:v>
      </x:c>
      <x:c r="U110" s="269"/>
    </x:row>
    <x:row r="111">
      <x:c r="A111" s="258" t="str">
        <x:v>EV-107</x:v>
      </x:c>
      <x:c r="B111" s="250"/>
      <x:c r="C111" s="265"/>
      <x:c r="D111" s="246"/>
      <x:c r="E111" s="246"/>
      <x:c r="F111" s="246"/>
      <x:c r="G111" s="246"/>
      <x:c r="H111" s="246"/>
      <x:c r="I111" s="246"/>
      <x:c r="J111" s="246"/>
      <x:c r="K111" s="246"/>
      <x:c r="L111" s="246"/>
      <x:c r="M111" s="246"/>
      <x:c r="N111" s="246"/>
      <x:c r="O111" s="246"/>
      <x:c r="P111" s="246"/>
      <x:c r="Q111" s="246"/>
      <x:c r="R111" s="266"/>
      <x:c r="S111" s="267"/>
      <x:c r="T111" s="268" t="n">
        <x:f>IF(Q111="Yes",IF(P111="Potential enhanced theory",'Lists &amp; Settings'!$H$6,IF(P111="Potential base theory",'Lists &amp; Settings'!$H$5,IF(P111="Actual loss",S111,0))),0)</x:f>
        <x:v>0</x:v>
      </x:c>
      <x:c r="U111" s="269"/>
    </x:row>
    <x:row r="112">
      <x:c r="A112" s="258" t="str">
        <x:v>EV-108</x:v>
      </x:c>
      <x:c r="B112" s="250"/>
      <x:c r="C112" s="265"/>
      <x:c r="D112" s="246"/>
      <x:c r="E112" s="246"/>
      <x:c r="F112" s="246"/>
      <x:c r="G112" s="246"/>
      <x:c r="H112" s="246"/>
      <x:c r="I112" s="246"/>
      <x:c r="J112" s="246"/>
      <x:c r="K112" s="246"/>
      <x:c r="L112" s="246"/>
      <x:c r="M112" s="246"/>
      <x:c r="N112" s="246"/>
      <x:c r="O112" s="246"/>
      <x:c r="P112" s="246"/>
      <x:c r="Q112" s="246"/>
      <x:c r="R112" s="266"/>
      <x:c r="S112" s="267"/>
      <x:c r="T112" s="268" t="n">
        <x:f>IF(Q112="Yes",IF(P112="Potential enhanced theory",'Lists &amp; Settings'!$H$6,IF(P112="Potential base theory",'Lists &amp; Settings'!$H$5,IF(P112="Actual loss",S112,0))),0)</x:f>
        <x:v>0</x:v>
      </x:c>
      <x:c r="U112" s="269"/>
    </x:row>
    <x:row r="113">
      <x:c r="A113" s="258" t="str">
        <x:v>EV-109</x:v>
      </x:c>
      <x:c r="B113" s="250"/>
      <x:c r="C113" s="265"/>
      <x:c r="D113" s="246"/>
      <x:c r="E113" s="246"/>
      <x:c r="F113" s="246"/>
      <x:c r="G113" s="246"/>
      <x:c r="H113" s="246"/>
      <x:c r="I113" s="246"/>
      <x:c r="J113" s="246"/>
      <x:c r="K113" s="246"/>
      <x:c r="L113" s="246"/>
      <x:c r="M113" s="246"/>
      <x:c r="N113" s="246"/>
      <x:c r="O113" s="246"/>
      <x:c r="P113" s="246"/>
      <x:c r="Q113" s="246"/>
      <x:c r="R113" s="266"/>
      <x:c r="S113" s="267"/>
      <x:c r="T113" s="268" t="n">
        <x:f>IF(Q113="Yes",IF(P113="Potential enhanced theory",'Lists &amp; Settings'!$H$6,IF(P113="Potential base theory",'Lists &amp; Settings'!$H$5,IF(P113="Actual loss",S113,0))),0)</x:f>
        <x:v>0</x:v>
      </x:c>
      <x:c r="U113" s="269"/>
    </x:row>
    <x:row r="114">
      <x:c r="A114" s="258" t="str">
        <x:v>EV-110</x:v>
      </x:c>
      <x:c r="B114" s="250"/>
      <x:c r="C114" s="265"/>
      <x:c r="D114" s="246"/>
      <x:c r="E114" s="246"/>
      <x:c r="F114" s="246"/>
      <x:c r="G114" s="246"/>
      <x:c r="H114" s="246"/>
      <x:c r="I114" s="246"/>
      <x:c r="J114" s="246"/>
      <x:c r="K114" s="246"/>
      <x:c r="L114" s="246"/>
      <x:c r="M114" s="246"/>
      <x:c r="N114" s="246"/>
      <x:c r="O114" s="246"/>
      <x:c r="P114" s="246"/>
      <x:c r="Q114" s="246"/>
      <x:c r="R114" s="266"/>
      <x:c r="S114" s="267"/>
      <x:c r="T114" s="268" t="n">
        <x:f>IF(Q114="Yes",IF(P114="Potential enhanced theory",'Lists &amp; Settings'!$H$6,IF(P114="Potential base theory",'Lists &amp; Settings'!$H$5,IF(P114="Actual loss",S114,0))),0)</x:f>
        <x:v>0</x:v>
      </x:c>
      <x:c r="U114" s="269"/>
    </x:row>
    <x:row r="115">
      <x:c r="A115" s="258" t="str">
        <x:v>EV-111</x:v>
      </x:c>
      <x:c r="B115" s="250"/>
      <x:c r="C115" s="265"/>
      <x:c r="D115" s="246"/>
      <x:c r="E115" s="246"/>
      <x:c r="F115" s="246"/>
      <x:c r="G115" s="246"/>
      <x:c r="H115" s="246"/>
      <x:c r="I115" s="246"/>
      <x:c r="J115" s="246"/>
      <x:c r="K115" s="246"/>
      <x:c r="L115" s="246"/>
      <x:c r="M115" s="246"/>
      <x:c r="N115" s="246"/>
      <x:c r="O115" s="246"/>
      <x:c r="P115" s="246"/>
      <x:c r="Q115" s="246"/>
      <x:c r="R115" s="266"/>
      <x:c r="S115" s="267"/>
      <x:c r="T115" s="268" t="n">
        <x:f>IF(Q115="Yes",IF(P115="Potential enhanced theory",'Lists &amp; Settings'!$H$6,IF(P115="Potential base theory",'Lists &amp; Settings'!$H$5,IF(P115="Actual loss",S115,0))),0)</x:f>
        <x:v>0</x:v>
      </x:c>
      <x:c r="U115" s="269"/>
    </x:row>
    <x:row r="116">
      <x:c r="A116" s="258" t="str">
        <x:v>EV-112</x:v>
      </x:c>
      <x:c r="B116" s="250"/>
      <x:c r="C116" s="265"/>
      <x:c r="D116" s="246"/>
      <x:c r="E116" s="246"/>
      <x:c r="F116" s="246"/>
      <x:c r="G116" s="246"/>
      <x:c r="H116" s="246"/>
      <x:c r="I116" s="246"/>
      <x:c r="J116" s="246"/>
      <x:c r="K116" s="246"/>
      <x:c r="L116" s="246"/>
      <x:c r="M116" s="246"/>
      <x:c r="N116" s="246"/>
      <x:c r="O116" s="246"/>
      <x:c r="P116" s="246"/>
      <x:c r="Q116" s="246"/>
      <x:c r="R116" s="266"/>
      <x:c r="S116" s="267"/>
      <x:c r="T116" s="268" t="n">
        <x:f>IF(Q116="Yes",IF(P116="Potential enhanced theory",'Lists &amp; Settings'!$H$6,IF(P116="Potential base theory",'Lists &amp; Settings'!$H$5,IF(P116="Actual loss",S116,0))),0)</x:f>
        <x:v>0</x:v>
      </x:c>
      <x:c r="U116" s="269"/>
    </x:row>
    <x:row r="117">
      <x:c r="A117" s="258" t="str">
        <x:v>EV-113</x:v>
      </x:c>
      <x:c r="B117" s="250"/>
      <x:c r="C117" s="265"/>
      <x:c r="D117" s="246"/>
      <x:c r="E117" s="246"/>
      <x:c r="F117" s="246"/>
      <x:c r="G117" s="246"/>
      <x:c r="H117" s="246"/>
      <x:c r="I117" s="246"/>
      <x:c r="J117" s="246"/>
      <x:c r="K117" s="246"/>
      <x:c r="L117" s="246"/>
      <x:c r="M117" s="246"/>
      <x:c r="N117" s="246"/>
      <x:c r="O117" s="246"/>
      <x:c r="P117" s="246"/>
      <x:c r="Q117" s="246"/>
      <x:c r="R117" s="266"/>
      <x:c r="S117" s="267"/>
      <x:c r="T117" s="268" t="n">
        <x:f>IF(Q117="Yes",IF(P117="Potential enhanced theory",'Lists &amp; Settings'!$H$6,IF(P117="Potential base theory",'Lists &amp; Settings'!$H$5,IF(P117="Actual loss",S117,0))),0)</x:f>
        <x:v>0</x:v>
      </x:c>
      <x:c r="U117" s="269"/>
    </x:row>
    <x:row r="118">
      <x:c r="A118" s="258" t="str">
        <x:v>EV-114</x:v>
      </x:c>
      <x:c r="B118" s="250"/>
      <x:c r="C118" s="265"/>
      <x:c r="D118" s="246"/>
      <x:c r="E118" s="246"/>
      <x:c r="F118" s="246"/>
      <x:c r="G118" s="246"/>
      <x:c r="H118" s="246"/>
      <x:c r="I118" s="246"/>
      <x:c r="J118" s="246"/>
      <x:c r="K118" s="246"/>
      <x:c r="L118" s="246"/>
      <x:c r="M118" s="246"/>
      <x:c r="N118" s="246"/>
      <x:c r="O118" s="246"/>
      <x:c r="P118" s="246"/>
      <x:c r="Q118" s="246"/>
      <x:c r="R118" s="266"/>
      <x:c r="S118" s="267"/>
      <x:c r="T118" s="268" t="n">
        <x:f>IF(Q118="Yes",IF(P118="Potential enhanced theory",'Lists &amp; Settings'!$H$6,IF(P118="Potential base theory",'Lists &amp; Settings'!$H$5,IF(P118="Actual loss",S118,0))),0)</x:f>
        <x:v>0</x:v>
      </x:c>
      <x:c r="U118" s="269"/>
    </x:row>
    <x:row r="119">
      <x:c r="A119" s="258" t="str">
        <x:v>EV-115</x:v>
      </x:c>
      <x:c r="B119" s="250"/>
      <x:c r="C119" s="265"/>
      <x:c r="D119" s="246"/>
      <x:c r="E119" s="246"/>
      <x:c r="F119" s="246"/>
      <x:c r="G119" s="246"/>
      <x:c r="H119" s="246"/>
      <x:c r="I119" s="246"/>
      <x:c r="J119" s="246"/>
      <x:c r="K119" s="246"/>
      <x:c r="L119" s="246"/>
      <x:c r="M119" s="246"/>
      <x:c r="N119" s="246"/>
      <x:c r="O119" s="246"/>
      <x:c r="P119" s="246"/>
      <x:c r="Q119" s="246"/>
      <x:c r="R119" s="266"/>
      <x:c r="S119" s="267"/>
      <x:c r="T119" s="268" t="n">
        <x:f>IF(Q119="Yes",IF(P119="Potential enhanced theory",'Lists &amp; Settings'!$H$6,IF(P119="Potential base theory",'Lists &amp; Settings'!$H$5,IF(P119="Actual loss",S119,0))),0)</x:f>
        <x:v>0</x:v>
      </x:c>
      <x:c r="U119" s="269"/>
    </x:row>
    <x:row r="120">
      <x:c r="A120" s="258" t="str">
        <x:v>EV-116</x:v>
      </x:c>
      <x:c r="B120" s="250"/>
      <x:c r="C120" s="265"/>
      <x:c r="D120" s="246"/>
      <x:c r="E120" s="246"/>
      <x:c r="F120" s="246"/>
      <x:c r="G120" s="246"/>
      <x:c r="H120" s="246"/>
      <x:c r="I120" s="246"/>
      <x:c r="J120" s="246"/>
      <x:c r="K120" s="246"/>
      <x:c r="L120" s="246"/>
      <x:c r="M120" s="246"/>
      <x:c r="N120" s="246"/>
      <x:c r="O120" s="246"/>
      <x:c r="P120" s="246"/>
      <x:c r="Q120" s="246"/>
      <x:c r="R120" s="266"/>
      <x:c r="S120" s="267"/>
      <x:c r="T120" s="268" t="n">
        <x:f>IF(Q120="Yes",IF(P120="Potential enhanced theory",'Lists &amp; Settings'!$H$6,IF(P120="Potential base theory",'Lists &amp; Settings'!$H$5,IF(P120="Actual loss",S120,0))),0)</x:f>
        <x:v>0</x:v>
      </x:c>
      <x:c r="U120" s="269"/>
    </x:row>
    <x:row r="121">
      <x:c r="A121" s="258" t="str">
        <x:v>EV-117</x:v>
      </x:c>
      <x:c r="B121" s="250"/>
      <x:c r="C121" s="265"/>
      <x:c r="D121" s="246"/>
      <x:c r="E121" s="246"/>
      <x:c r="F121" s="246"/>
      <x:c r="G121" s="246"/>
      <x:c r="H121" s="246"/>
      <x:c r="I121" s="246"/>
      <x:c r="J121" s="246"/>
      <x:c r="K121" s="246"/>
      <x:c r="L121" s="246"/>
      <x:c r="M121" s="246"/>
      <x:c r="N121" s="246"/>
      <x:c r="O121" s="246"/>
      <x:c r="P121" s="246"/>
      <x:c r="Q121" s="246"/>
      <x:c r="R121" s="266"/>
      <x:c r="S121" s="267"/>
      <x:c r="T121" s="268" t="n">
        <x:f>IF(Q121="Yes",IF(P121="Potential enhanced theory",'Lists &amp; Settings'!$H$6,IF(P121="Potential base theory",'Lists &amp; Settings'!$H$5,IF(P121="Actual loss",S121,0))),0)</x:f>
        <x:v>0</x:v>
      </x:c>
      <x:c r="U121" s="269"/>
    </x:row>
    <x:row r="122">
      <x:c r="A122" s="258" t="str">
        <x:v>EV-118</x:v>
      </x:c>
      <x:c r="B122" s="250"/>
      <x:c r="C122" s="265"/>
      <x:c r="D122" s="246"/>
      <x:c r="E122" s="246"/>
      <x:c r="F122" s="246"/>
      <x:c r="G122" s="246"/>
      <x:c r="H122" s="246"/>
      <x:c r="I122" s="246"/>
      <x:c r="J122" s="246"/>
      <x:c r="K122" s="246"/>
      <x:c r="L122" s="246"/>
      <x:c r="M122" s="246"/>
      <x:c r="N122" s="246"/>
      <x:c r="O122" s="246"/>
      <x:c r="P122" s="246"/>
      <x:c r="Q122" s="246"/>
      <x:c r="R122" s="266"/>
      <x:c r="S122" s="267"/>
      <x:c r="T122" s="268" t="n">
        <x:f>IF(Q122="Yes",IF(P122="Potential enhanced theory",'Lists &amp; Settings'!$H$6,IF(P122="Potential base theory",'Lists &amp; Settings'!$H$5,IF(P122="Actual loss",S122,0))),0)</x:f>
        <x:v>0</x:v>
      </x:c>
      <x:c r="U122" s="269"/>
    </x:row>
    <x:row r="123">
      <x:c r="A123" s="258" t="str">
        <x:v>EV-119</x:v>
      </x:c>
      <x:c r="B123" s="250"/>
      <x:c r="C123" s="265"/>
      <x:c r="D123" s="246"/>
      <x:c r="E123" s="246"/>
      <x:c r="F123" s="246"/>
      <x:c r="G123" s="246"/>
      <x:c r="H123" s="246"/>
      <x:c r="I123" s="246"/>
      <x:c r="J123" s="246"/>
      <x:c r="K123" s="246"/>
      <x:c r="L123" s="246"/>
      <x:c r="M123" s="246"/>
      <x:c r="N123" s="246"/>
      <x:c r="O123" s="246"/>
      <x:c r="P123" s="246"/>
      <x:c r="Q123" s="246"/>
      <x:c r="R123" s="266"/>
      <x:c r="S123" s="267"/>
      <x:c r="T123" s="268" t="n">
        <x:f>IF(Q123="Yes",IF(P123="Potential enhanced theory",'Lists &amp; Settings'!$H$6,IF(P123="Potential base theory",'Lists &amp; Settings'!$H$5,IF(P123="Actual loss",S123,0))),0)</x:f>
        <x:v>0</x:v>
      </x:c>
      <x:c r="U123" s="269"/>
    </x:row>
    <x:row r="124">
      <x:c r="A124" s="258" t="str">
        <x:v>EV-120</x:v>
      </x:c>
      <x:c r="B124" s="250"/>
      <x:c r="C124" s="265"/>
      <x:c r="D124" s="246"/>
      <x:c r="E124" s="246"/>
      <x:c r="F124" s="246"/>
      <x:c r="G124" s="246"/>
      <x:c r="H124" s="246"/>
      <x:c r="I124" s="246"/>
      <x:c r="J124" s="246"/>
      <x:c r="K124" s="246"/>
      <x:c r="L124" s="246"/>
      <x:c r="M124" s="246"/>
      <x:c r="N124" s="246"/>
      <x:c r="O124" s="246"/>
      <x:c r="P124" s="246"/>
      <x:c r="Q124" s="246"/>
      <x:c r="R124" s="266"/>
      <x:c r="S124" s="267"/>
      <x:c r="T124" s="268" t="n">
        <x:f>IF(Q124="Yes",IF(P124="Potential enhanced theory",'Lists &amp; Settings'!$H$6,IF(P124="Potential base theory",'Lists &amp; Settings'!$H$5,IF(P124="Actual loss",S124,0))),0)</x:f>
        <x:v>0</x:v>
      </x:c>
      <x:c r="U124" s="269"/>
    </x:row>
    <x:row r="125">
      <x:c r="A125" s="258" t="str">
        <x:v>EV-121</x:v>
      </x:c>
      <x:c r="B125" s="250"/>
      <x:c r="C125" s="265"/>
      <x:c r="D125" s="246"/>
      <x:c r="E125" s="246"/>
      <x:c r="F125" s="246"/>
      <x:c r="G125" s="246"/>
      <x:c r="H125" s="246"/>
      <x:c r="I125" s="246"/>
      <x:c r="J125" s="246"/>
      <x:c r="K125" s="246"/>
      <x:c r="L125" s="246"/>
      <x:c r="M125" s="246"/>
      <x:c r="N125" s="246"/>
      <x:c r="O125" s="246"/>
      <x:c r="P125" s="246"/>
      <x:c r="Q125" s="246"/>
      <x:c r="R125" s="266"/>
      <x:c r="S125" s="267"/>
      <x:c r="T125" s="268" t="n">
        <x:f>IF(Q125="Yes",IF(P125="Potential enhanced theory",'Lists &amp; Settings'!$H$6,IF(P125="Potential base theory",'Lists &amp; Settings'!$H$5,IF(P125="Actual loss",S125,0))),0)</x:f>
        <x:v>0</x:v>
      </x:c>
      <x:c r="U125" s="269"/>
    </x:row>
    <x:row r="126">
      <x:c r="A126" s="258" t="str">
        <x:v>EV-122</x:v>
      </x:c>
      <x:c r="B126" s="250"/>
      <x:c r="C126" s="265"/>
      <x:c r="D126" s="246"/>
      <x:c r="E126" s="246"/>
      <x:c r="F126" s="246"/>
      <x:c r="G126" s="246"/>
      <x:c r="H126" s="246"/>
      <x:c r="I126" s="246"/>
      <x:c r="J126" s="246"/>
      <x:c r="K126" s="246"/>
      <x:c r="L126" s="246"/>
      <x:c r="M126" s="246"/>
      <x:c r="N126" s="246"/>
      <x:c r="O126" s="246"/>
      <x:c r="P126" s="246"/>
      <x:c r="Q126" s="246"/>
      <x:c r="R126" s="266"/>
      <x:c r="S126" s="267"/>
      <x:c r="T126" s="268" t="n">
        <x:f>IF(Q126="Yes",IF(P126="Potential enhanced theory",'Lists &amp; Settings'!$H$6,IF(P126="Potential base theory",'Lists &amp; Settings'!$H$5,IF(P126="Actual loss",S126,0))),0)</x:f>
        <x:v>0</x:v>
      </x:c>
      <x:c r="U126" s="269"/>
    </x:row>
    <x:row r="127">
      <x:c r="A127" s="258" t="str">
        <x:v>EV-123</x:v>
      </x:c>
      <x:c r="B127" s="250"/>
      <x:c r="C127" s="265"/>
      <x:c r="D127" s="246"/>
      <x:c r="E127" s="246"/>
      <x:c r="F127" s="246"/>
      <x:c r="G127" s="246"/>
      <x:c r="H127" s="246"/>
      <x:c r="I127" s="246"/>
      <x:c r="J127" s="246"/>
      <x:c r="K127" s="246"/>
      <x:c r="L127" s="246"/>
      <x:c r="M127" s="246"/>
      <x:c r="N127" s="246"/>
      <x:c r="O127" s="246"/>
      <x:c r="P127" s="246"/>
      <x:c r="Q127" s="246"/>
      <x:c r="R127" s="266"/>
      <x:c r="S127" s="267"/>
      <x:c r="T127" s="268" t="n">
        <x:f>IF(Q127="Yes",IF(P127="Potential enhanced theory",'Lists &amp; Settings'!$H$6,IF(P127="Potential base theory",'Lists &amp; Settings'!$H$5,IF(P127="Actual loss",S127,0))),0)</x:f>
        <x:v>0</x:v>
      </x:c>
      <x:c r="U127" s="269"/>
    </x:row>
    <x:row r="128">
      <x:c r="A128" s="258" t="str">
        <x:v>EV-124</x:v>
      </x:c>
      <x:c r="B128" s="250"/>
      <x:c r="C128" s="265"/>
      <x:c r="D128" s="246"/>
      <x:c r="E128" s="246"/>
      <x:c r="F128" s="246"/>
      <x:c r="G128" s="246"/>
      <x:c r="H128" s="246"/>
      <x:c r="I128" s="246"/>
      <x:c r="J128" s="246"/>
      <x:c r="K128" s="246"/>
      <x:c r="L128" s="246"/>
      <x:c r="M128" s="246"/>
      <x:c r="N128" s="246"/>
      <x:c r="O128" s="246"/>
      <x:c r="P128" s="246"/>
      <x:c r="Q128" s="246"/>
      <x:c r="R128" s="266"/>
      <x:c r="S128" s="267"/>
      <x:c r="T128" s="268" t="n">
        <x:f>IF(Q128="Yes",IF(P128="Potential enhanced theory",'Lists &amp; Settings'!$H$6,IF(P128="Potential base theory",'Lists &amp; Settings'!$H$5,IF(P128="Actual loss",S128,0))),0)</x:f>
        <x:v>0</x:v>
      </x:c>
      <x:c r="U128" s="269"/>
    </x:row>
    <x:row r="129">
      <x:c r="A129" s="258" t="str">
        <x:v>EV-125</x:v>
      </x:c>
      <x:c r="B129" s="250"/>
      <x:c r="C129" s="265"/>
      <x:c r="D129" s="246"/>
      <x:c r="E129" s="246"/>
      <x:c r="F129" s="246"/>
      <x:c r="G129" s="246"/>
      <x:c r="H129" s="246"/>
      <x:c r="I129" s="246"/>
      <x:c r="J129" s="246"/>
      <x:c r="K129" s="246"/>
      <x:c r="L129" s="246"/>
      <x:c r="M129" s="246"/>
      <x:c r="N129" s="246"/>
      <x:c r="O129" s="246"/>
      <x:c r="P129" s="246"/>
      <x:c r="Q129" s="246"/>
      <x:c r="R129" s="266"/>
      <x:c r="S129" s="267"/>
      <x:c r="T129" s="268" t="n">
        <x:f>IF(Q129="Yes",IF(P129="Potential enhanced theory",'Lists &amp; Settings'!$H$6,IF(P129="Potential base theory",'Lists &amp; Settings'!$H$5,IF(P129="Actual loss",S129,0))),0)</x:f>
        <x:v>0</x:v>
      </x:c>
      <x:c r="U129" s="269"/>
    </x:row>
    <x:row r="130">
      <x:c r="A130" s="258" t="str">
        <x:v>EV-126</x:v>
      </x:c>
      <x:c r="B130" s="250"/>
      <x:c r="C130" s="265"/>
      <x:c r="D130" s="246"/>
      <x:c r="E130" s="246"/>
      <x:c r="F130" s="246"/>
      <x:c r="G130" s="246"/>
      <x:c r="H130" s="246"/>
      <x:c r="I130" s="246"/>
      <x:c r="J130" s="246"/>
      <x:c r="K130" s="246"/>
      <x:c r="L130" s="246"/>
      <x:c r="M130" s="246"/>
      <x:c r="N130" s="246"/>
      <x:c r="O130" s="246"/>
      <x:c r="P130" s="246"/>
      <x:c r="Q130" s="246"/>
      <x:c r="R130" s="266"/>
      <x:c r="S130" s="267"/>
      <x:c r="T130" s="268" t="n">
        <x:f>IF(Q130="Yes",IF(P130="Potential enhanced theory",'Lists &amp; Settings'!$H$6,IF(P130="Potential base theory",'Lists &amp; Settings'!$H$5,IF(P130="Actual loss",S130,0))),0)</x:f>
        <x:v>0</x:v>
      </x:c>
      <x:c r="U130" s="269"/>
    </x:row>
    <x:row r="131">
      <x:c r="A131" s="258" t="str">
        <x:v>EV-127</x:v>
      </x:c>
      <x:c r="B131" s="250"/>
      <x:c r="C131" s="265"/>
      <x:c r="D131" s="246"/>
      <x:c r="E131" s="246"/>
      <x:c r="F131" s="246"/>
      <x:c r="G131" s="246"/>
      <x:c r="H131" s="246"/>
      <x:c r="I131" s="246"/>
      <x:c r="J131" s="246"/>
      <x:c r="K131" s="246"/>
      <x:c r="L131" s="246"/>
      <x:c r="M131" s="246"/>
      <x:c r="N131" s="246"/>
      <x:c r="O131" s="246"/>
      <x:c r="P131" s="246"/>
      <x:c r="Q131" s="246"/>
      <x:c r="R131" s="266"/>
      <x:c r="S131" s="267"/>
      <x:c r="T131" s="268" t="n">
        <x:f>IF(Q131="Yes",IF(P131="Potential enhanced theory",'Lists &amp; Settings'!$H$6,IF(P131="Potential base theory",'Lists &amp; Settings'!$H$5,IF(P131="Actual loss",S131,0))),0)</x:f>
        <x:v>0</x:v>
      </x:c>
      <x:c r="U131" s="269"/>
    </x:row>
    <x:row r="132">
      <x:c r="A132" s="258" t="str">
        <x:v>EV-128</x:v>
      </x:c>
      <x:c r="B132" s="250"/>
      <x:c r="C132" s="265"/>
      <x:c r="D132" s="246"/>
      <x:c r="E132" s="246"/>
      <x:c r="F132" s="246"/>
      <x:c r="G132" s="246"/>
      <x:c r="H132" s="246"/>
      <x:c r="I132" s="246"/>
      <x:c r="J132" s="246"/>
      <x:c r="K132" s="246"/>
      <x:c r="L132" s="246"/>
      <x:c r="M132" s="246"/>
      <x:c r="N132" s="246"/>
      <x:c r="O132" s="246"/>
      <x:c r="P132" s="246"/>
      <x:c r="Q132" s="246"/>
      <x:c r="R132" s="266"/>
      <x:c r="S132" s="267"/>
      <x:c r="T132" s="268" t="n">
        <x:f>IF(Q132="Yes",IF(P132="Potential enhanced theory",'Lists &amp; Settings'!$H$6,IF(P132="Potential base theory",'Lists &amp; Settings'!$H$5,IF(P132="Actual loss",S132,0))),0)</x:f>
        <x:v>0</x:v>
      </x:c>
      <x:c r="U132" s="269"/>
    </x:row>
    <x:row r="133">
      <x:c r="A133" s="258" t="str">
        <x:v>EV-129</x:v>
      </x:c>
      <x:c r="B133" s="250"/>
      <x:c r="C133" s="265"/>
      <x:c r="D133" s="246"/>
      <x:c r="E133" s="246"/>
      <x:c r="F133" s="246"/>
      <x:c r="G133" s="246"/>
      <x:c r="H133" s="246"/>
      <x:c r="I133" s="246"/>
      <x:c r="J133" s="246"/>
      <x:c r="K133" s="246"/>
      <x:c r="L133" s="246"/>
      <x:c r="M133" s="246"/>
      <x:c r="N133" s="246"/>
      <x:c r="O133" s="246"/>
      <x:c r="P133" s="246"/>
      <x:c r="Q133" s="246"/>
      <x:c r="R133" s="266"/>
      <x:c r="S133" s="267"/>
      <x:c r="T133" s="268" t="n">
        <x:f>IF(Q133="Yes",IF(P133="Potential enhanced theory",'Lists &amp; Settings'!$H$6,IF(P133="Potential base theory",'Lists &amp; Settings'!$H$5,IF(P133="Actual loss",S133,0))),0)</x:f>
        <x:v>0</x:v>
      </x:c>
      <x:c r="U133" s="269"/>
    </x:row>
    <x:row r="134">
      <x:c r="A134" s="258" t="str">
        <x:v>EV-130</x:v>
      </x:c>
      <x:c r="B134" s="250"/>
      <x:c r="C134" s="265"/>
      <x:c r="D134" s="246"/>
      <x:c r="E134" s="246"/>
      <x:c r="F134" s="246"/>
      <x:c r="G134" s="246"/>
      <x:c r="H134" s="246"/>
      <x:c r="I134" s="246"/>
      <x:c r="J134" s="246"/>
      <x:c r="K134" s="246"/>
      <x:c r="L134" s="246"/>
      <x:c r="M134" s="246"/>
      <x:c r="N134" s="246"/>
      <x:c r="O134" s="246"/>
      <x:c r="P134" s="246"/>
      <x:c r="Q134" s="246"/>
      <x:c r="R134" s="266"/>
      <x:c r="S134" s="267"/>
      <x:c r="T134" s="268" t="n">
        <x:f>IF(Q134="Yes",IF(P134="Potential enhanced theory",'Lists &amp; Settings'!$H$6,IF(P134="Potential base theory",'Lists &amp; Settings'!$H$5,IF(P134="Actual loss",S134,0))),0)</x:f>
        <x:v>0</x:v>
      </x:c>
      <x:c r="U134" s="269"/>
    </x:row>
    <x:row r="135">
      <x:c r="A135" s="258" t="str">
        <x:v>EV-131</x:v>
      </x:c>
      <x:c r="B135" s="250"/>
      <x:c r="C135" s="265"/>
      <x:c r="D135" s="246"/>
      <x:c r="E135" s="246"/>
      <x:c r="F135" s="246"/>
      <x:c r="G135" s="246"/>
      <x:c r="H135" s="246"/>
      <x:c r="I135" s="246"/>
      <x:c r="J135" s="246"/>
      <x:c r="K135" s="246"/>
      <x:c r="L135" s="246"/>
      <x:c r="M135" s="246"/>
      <x:c r="N135" s="246"/>
      <x:c r="O135" s="246"/>
      <x:c r="P135" s="246"/>
      <x:c r="Q135" s="246"/>
      <x:c r="R135" s="266"/>
      <x:c r="S135" s="267"/>
      <x:c r="T135" s="268" t="n">
        <x:f>IF(Q135="Yes",IF(P135="Potential enhanced theory",'Lists &amp; Settings'!$H$6,IF(P135="Potential base theory",'Lists &amp; Settings'!$H$5,IF(P135="Actual loss",S135,0))),0)</x:f>
        <x:v>0</x:v>
      </x:c>
      <x:c r="U135" s="269"/>
    </x:row>
    <x:row r="136">
      <x:c r="A136" s="258" t="str">
        <x:v>EV-132</x:v>
      </x:c>
      <x:c r="B136" s="250"/>
      <x:c r="C136" s="265"/>
      <x:c r="D136" s="246"/>
      <x:c r="E136" s="246"/>
      <x:c r="F136" s="246"/>
      <x:c r="G136" s="246"/>
      <x:c r="H136" s="246"/>
      <x:c r="I136" s="246"/>
      <x:c r="J136" s="246"/>
      <x:c r="K136" s="246"/>
      <x:c r="L136" s="246"/>
      <x:c r="M136" s="246"/>
      <x:c r="N136" s="246"/>
      <x:c r="O136" s="246"/>
      <x:c r="P136" s="246"/>
      <x:c r="Q136" s="246"/>
      <x:c r="R136" s="266"/>
      <x:c r="S136" s="267"/>
      <x:c r="T136" s="268" t="n">
        <x:f>IF(Q136="Yes",IF(P136="Potential enhanced theory",'Lists &amp; Settings'!$H$6,IF(P136="Potential base theory",'Lists &amp; Settings'!$H$5,IF(P136="Actual loss",S136,0))),0)</x:f>
        <x:v>0</x:v>
      </x:c>
      <x:c r="U136" s="269"/>
    </x:row>
    <x:row r="137">
      <x:c r="A137" s="258" t="str">
        <x:v>EV-133</x:v>
      </x:c>
      <x:c r="B137" s="250"/>
      <x:c r="C137" s="265"/>
      <x:c r="D137" s="246"/>
      <x:c r="E137" s="246"/>
      <x:c r="F137" s="246"/>
      <x:c r="G137" s="246"/>
      <x:c r="H137" s="246"/>
      <x:c r="I137" s="246"/>
      <x:c r="J137" s="246"/>
      <x:c r="K137" s="246"/>
      <x:c r="L137" s="246"/>
      <x:c r="M137" s="246"/>
      <x:c r="N137" s="246"/>
      <x:c r="O137" s="246"/>
      <x:c r="P137" s="246"/>
      <x:c r="Q137" s="246"/>
      <x:c r="R137" s="266"/>
      <x:c r="S137" s="267"/>
      <x:c r="T137" s="268" t="n">
        <x:f>IF(Q137="Yes",IF(P137="Potential enhanced theory",'Lists &amp; Settings'!$H$6,IF(P137="Potential base theory",'Lists &amp; Settings'!$H$5,IF(P137="Actual loss",S137,0))),0)</x:f>
        <x:v>0</x:v>
      </x:c>
      <x:c r="U137" s="269"/>
    </x:row>
    <x:row r="138">
      <x:c r="A138" s="258" t="str">
        <x:v>EV-134</x:v>
      </x:c>
      <x:c r="B138" s="250"/>
      <x:c r="C138" s="265"/>
      <x:c r="D138" s="246"/>
      <x:c r="E138" s="246"/>
      <x:c r="F138" s="246"/>
      <x:c r="G138" s="246"/>
      <x:c r="H138" s="246"/>
      <x:c r="I138" s="246"/>
      <x:c r="J138" s="246"/>
      <x:c r="K138" s="246"/>
      <x:c r="L138" s="246"/>
      <x:c r="M138" s="246"/>
      <x:c r="N138" s="246"/>
      <x:c r="O138" s="246"/>
      <x:c r="P138" s="246"/>
      <x:c r="Q138" s="246"/>
      <x:c r="R138" s="266"/>
      <x:c r="S138" s="267"/>
      <x:c r="T138" s="268" t="n">
        <x:f>IF(Q138="Yes",IF(P138="Potential enhanced theory",'Lists &amp; Settings'!$H$6,IF(P138="Potential base theory",'Lists &amp; Settings'!$H$5,IF(P138="Actual loss",S138,0))),0)</x:f>
        <x:v>0</x:v>
      </x:c>
      <x:c r="U138" s="269"/>
    </x:row>
    <x:row r="139">
      <x:c r="A139" s="258" t="str">
        <x:v>EV-135</x:v>
      </x:c>
      <x:c r="B139" s="250"/>
      <x:c r="C139" s="265"/>
      <x:c r="D139" s="246"/>
      <x:c r="E139" s="246"/>
      <x:c r="F139" s="246"/>
      <x:c r="G139" s="246"/>
      <x:c r="H139" s="246"/>
      <x:c r="I139" s="246"/>
      <x:c r="J139" s="246"/>
      <x:c r="K139" s="246"/>
      <x:c r="L139" s="246"/>
      <x:c r="M139" s="246"/>
      <x:c r="N139" s="246"/>
      <x:c r="O139" s="246"/>
      <x:c r="P139" s="246"/>
      <x:c r="Q139" s="246"/>
      <x:c r="R139" s="266"/>
      <x:c r="S139" s="267"/>
      <x:c r="T139" s="268" t="n">
        <x:f>IF(Q139="Yes",IF(P139="Potential enhanced theory",'Lists &amp; Settings'!$H$6,IF(P139="Potential base theory",'Lists &amp; Settings'!$H$5,IF(P139="Actual loss",S139,0))),0)</x:f>
        <x:v>0</x:v>
      </x:c>
      <x:c r="U139" s="269"/>
    </x:row>
    <x:row r="140">
      <x:c r="A140" s="258" t="str">
        <x:v>EV-136</x:v>
      </x:c>
      <x:c r="B140" s="250"/>
      <x:c r="C140" s="265"/>
      <x:c r="D140" s="246"/>
      <x:c r="E140" s="246"/>
      <x:c r="F140" s="246"/>
      <x:c r="G140" s="246"/>
      <x:c r="H140" s="246"/>
      <x:c r="I140" s="246"/>
      <x:c r="J140" s="246"/>
      <x:c r="K140" s="246"/>
      <x:c r="L140" s="246"/>
      <x:c r="M140" s="246"/>
      <x:c r="N140" s="246"/>
      <x:c r="O140" s="246"/>
      <x:c r="P140" s="246"/>
      <x:c r="Q140" s="246"/>
      <x:c r="R140" s="266"/>
      <x:c r="S140" s="267"/>
      <x:c r="T140" s="268" t="n">
        <x:f>IF(Q140="Yes",IF(P140="Potential enhanced theory",'Lists &amp; Settings'!$H$6,IF(P140="Potential base theory",'Lists &amp; Settings'!$H$5,IF(P140="Actual loss",S140,0))),0)</x:f>
        <x:v>0</x:v>
      </x:c>
      <x:c r="U140" s="269"/>
    </x:row>
    <x:row r="141">
      <x:c r="A141" s="258" t="str">
        <x:v>EV-137</x:v>
      </x:c>
      <x:c r="B141" s="250"/>
      <x:c r="C141" s="265"/>
      <x:c r="D141" s="246"/>
      <x:c r="E141" s="246"/>
      <x:c r="F141" s="246"/>
      <x:c r="G141" s="246"/>
      <x:c r="H141" s="246"/>
      <x:c r="I141" s="246"/>
      <x:c r="J141" s="246"/>
      <x:c r="K141" s="246"/>
      <x:c r="L141" s="246"/>
      <x:c r="M141" s="246"/>
      <x:c r="N141" s="246"/>
      <x:c r="O141" s="246"/>
      <x:c r="P141" s="246"/>
      <x:c r="Q141" s="246"/>
      <x:c r="R141" s="266"/>
      <x:c r="S141" s="267"/>
      <x:c r="T141" s="268" t="n">
        <x:f>IF(Q141="Yes",IF(P141="Potential enhanced theory",'Lists &amp; Settings'!$H$6,IF(P141="Potential base theory",'Lists &amp; Settings'!$H$5,IF(P141="Actual loss",S141,0))),0)</x:f>
        <x:v>0</x:v>
      </x:c>
      <x:c r="U141" s="269"/>
    </x:row>
    <x:row r="142">
      <x:c r="A142" s="258" t="str">
        <x:v>EV-138</x:v>
      </x:c>
      <x:c r="B142" s="250"/>
      <x:c r="C142" s="265"/>
      <x:c r="D142" s="246"/>
      <x:c r="E142" s="246"/>
      <x:c r="F142" s="246"/>
      <x:c r="G142" s="246"/>
      <x:c r="H142" s="246"/>
      <x:c r="I142" s="246"/>
      <x:c r="J142" s="246"/>
      <x:c r="K142" s="246"/>
      <x:c r="L142" s="246"/>
      <x:c r="M142" s="246"/>
      <x:c r="N142" s="246"/>
      <x:c r="O142" s="246"/>
      <x:c r="P142" s="246"/>
      <x:c r="Q142" s="246"/>
      <x:c r="R142" s="266"/>
      <x:c r="S142" s="267"/>
      <x:c r="T142" s="268" t="n">
        <x:f>IF(Q142="Yes",IF(P142="Potential enhanced theory",'Lists &amp; Settings'!$H$6,IF(P142="Potential base theory",'Lists &amp; Settings'!$H$5,IF(P142="Actual loss",S142,0))),0)</x:f>
        <x:v>0</x:v>
      </x:c>
      <x:c r="U142" s="269"/>
    </x:row>
    <x:row r="143">
      <x:c r="A143" s="258" t="str">
        <x:v>EV-139</x:v>
      </x:c>
      <x:c r="B143" s="250"/>
      <x:c r="C143" s="265"/>
      <x:c r="D143" s="246"/>
      <x:c r="E143" s="246"/>
      <x:c r="F143" s="246"/>
      <x:c r="G143" s="246"/>
      <x:c r="H143" s="246"/>
      <x:c r="I143" s="246"/>
      <x:c r="J143" s="246"/>
      <x:c r="K143" s="246"/>
      <x:c r="L143" s="246"/>
      <x:c r="M143" s="246"/>
      <x:c r="N143" s="246"/>
      <x:c r="O143" s="246"/>
      <x:c r="P143" s="246"/>
      <x:c r="Q143" s="246"/>
      <x:c r="R143" s="266"/>
      <x:c r="S143" s="267"/>
      <x:c r="T143" s="268" t="n">
        <x:f>IF(Q143="Yes",IF(P143="Potential enhanced theory",'Lists &amp; Settings'!$H$6,IF(P143="Potential base theory",'Lists &amp; Settings'!$H$5,IF(P143="Actual loss",S143,0))),0)</x:f>
        <x:v>0</x:v>
      </x:c>
      <x:c r="U143" s="269"/>
    </x:row>
    <x:row r="144">
      <x:c r="A144" s="258" t="str">
        <x:v>EV-140</x:v>
      </x:c>
      <x:c r="B144" s="250"/>
      <x:c r="C144" s="265"/>
      <x:c r="D144" s="246"/>
      <x:c r="E144" s="246"/>
      <x:c r="F144" s="246"/>
      <x:c r="G144" s="246"/>
      <x:c r="H144" s="246"/>
      <x:c r="I144" s="246"/>
      <x:c r="J144" s="246"/>
      <x:c r="K144" s="246"/>
      <x:c r="L144" s="246"/>
      <x:c r="M144" s="246"/>
      <x:c r="N144" s="246"/>
      <x:c r="O144" s="246"/>
      <x:c r="P144" s="246"/>
      <x:c r="Q144" s="246"/>
      <x:c r="R144" s="266"/>
      <x:c r="S144" s="267"/>
      <x:c r="T144" s="268" t="n">
        <x:f>IF(Q144="Yes",IF(P144="Potential enhanced theory",'Lists &amp; Settings'!$H$6,IF(P144="Potential base theory",'Lists &amp; Settings'!$H$5,IF(P144="Actual loss",S144,0))),0)</x:f>
        <x:v>0</x:v>
      </x:c>
      <x:c r="U144" s="269"/>
    </x:row>
    <x:row r="145">
      <x:c r="A145" s="258" t="str">
        <x:v>EV-141</x:v>
      </x:c>
      <x:c r="B145" s="250"/>
      <x:c r="C145" s="265"/>
      <x:c r="D145" s="246"/>
      <x:c r="E145" s="246"/>
      <x:c r="F145" s="246"/>
      <x:c r="G145" s="246"/>
      <x:c r="H145" s="246"/>
      <x:c r="I145" s="246"/>
      <x:c r="J145" s="246"/>
      <x:c r="K145" s="246"/>
      <x:c r="L145" s="246"/>
      <x:c r="M145" s="246"/>
      <x:c r="N145" s="246"/>
      <x:c r="O145" s="246"/>
      <x:c r="P145" s="246"/>
      <x:c r="Q145" s="246"/>
      <x:c r="R145" s="266"/>
      <x:c r="S145" s="267"/>
      <x:c r="T145" s="268" t="n">
        <x:f>IF(Q145="Yes",IF(P145="Potential enhanced theory",'Lists &amp; Settings'!$H$6,IF(P145="Potential base theory",'Lists &amp; Settings'!$H$5,IF(P145="Actual loss",S145,0))),0)</x:f>
        <x:v>0</x:v>
      </x:c>
      <x:c r="U145" s="269"/>
    </x:row>
    <x:row r="146">
      <x:c r="A146" s="258" t="str">
        <x:v>EV-142</x:v>
      </x:c>
      <x:c r="B146" s="250"/>
      <x:c r="C146" s="265"/>
      <x:c r="D146" s="246"/>
      <x:c r="E146" s="246"/>
      <x:c r="F146" s="246"/>
      <x:c r="G146" s="246"/>
      <x:c r="H146" s="246"/>
      <x:c r="I146" s="246"/>
      <x:c r="J146" s="246"/>
      <x:c r="K146" s="246"/>
      <x:c r="L146" s="246"/>
      <x:c r="M146" s="246"/>
      <x:c r="N146" s="246"/>
      <x:c r="O146" s="246"/>
      <x:c r="P146" s="246"/>
      <x:c r="Q146" s="246"/>
      <x:c r="R146" s="266"/>
      <x:c r="S146" s="267"/>
      <x:c r="T146" s="268" t="n">
        <x:f>IF(Q146="Yes",IF(P146="Potential enhanced theory",'Lists &amp; Settings'!$H$6,IF(P146="Potential base theory",'Lists &amp; Settings'!$H$5,IF(P146="Actual loss",S146,0))),0)</x:f>
        <x:v>0</x:v>
      </x:c>
      <x:c r="U146" s="269"/>
    </x:row>
    <x:row r="147">
      <x:c r="A147" s="258" t="str">
        <x:v>EV-143</x:v>
      </x:c>
      <x:c r="B147" s="250"/>
      <x:c r="C147" s="265"/>
      <x:c r="D147" s="246"/>
      <x:c r="E147" s="246"/>
      <x:c r="F147" s="246"/>
      <x:c r="G147" s="246"/>
      <x:c r="H147" s="246"/>
      <x:c r="I147" s="246"/>
      <x:c r="J147" s="246"/>
      <x:c r="K147" s="246"/>
      <x:c r="L147" s="246"/>
      <x:c r="M147" s="246"/>
      <x:c r="N147" s="246"/>
      <x:c r="O147" s="246"/>
      <x:c r="P147" s="246"/>
      <x:c r="Q147" s="246"/>
      <x:c r="R147" s="266"/>
      <x:c r="S147" s="267"/>
      <x:c r="T147" s="268" t="n">
        <x:f>IF(Q147="Yes",IF(P147="Potential enhanced theory",'Lists &amp; Settings'!$H$6,IF(P147="Potential base theory",'Lists &amp; Settings'!$H$5,IF(P147="Actual loss",S147,0))),0)</x:f>
        <x:v>0</x:v>
      </x:c>
      <x:c r="U147" s="269"/>
    </x:row>
    <x:row r="148">
      <x:c r="A148" s="258" t="str">
        <x:v>EV-144</x:v>
      </x:c>
      <x:c r="B148" s="250"/>
      <x:c r="C148" s="265"/>
      <x:c r="D148" s="246"/>
      <x:c r="E148" s="246"/>
      <x:c r="F148" s="246"/>
      <x:c r="G148" s="246"/>
      <x:c r="H148" s="246"/>
      <x:c r="I148" s="246"/>
      <x:c r="J148" s="246"/>
      <x:c r="K148" s="246"/>
      <x:c r="L148" s="246"/>
      <x:c r="M148" s="246"/>
      <x:c r="N148" s="246"/>
      <x:c r="O148" s="246"/>
      <x:c r="P148" s="246"/>
      <x:c r="Q148" s="246"/>
      <x:c r="R148" s="266"/>
      <x:c r="S148" s="267"/>
      <x:c r="T148" s="268" t="n">
        <x:f>IF(Q148="Yes",IF(P148="Potential enhanced theory",'Lists &amp; Settings'!$H$6,IF(P148="Potential base theory",'Lists &amp; Settings'!$H$5,IF(P148="Actual loss",S148,0))),0)</x:f>
        <x:v>0</x:v>
      </x:c>
      <x:c r="U148" s="269"/>
    </x:row>
    <x:row r="149">
      <x:c r="A149" s="258" t="str">
        <x:v>EV-145</x:v>
      </x:c>
      <x:c r="B149" s="250"/>
      <x:c r="C149" s="265"/>
      <x:c r="D149" s="246"/>
      <x:c r="E149" s="246"/>
      <x:c r="F149" s="246"/>
      <x:c r="G149" s="246"/>
      <x:c r="H149" s="246"/>
      <x:c r="I149" s="246"/>
      <x:c r="J149" s="246"/>
      <x:c r="K149" s="246"/>
      <x:c r="L149" s="246"/>
      <x:c r="M149" s="246"/>
      <x:c r="N149" s="246"/>
      <x:c r="O149" s="246"/>
      <x:c r="P149" s="246"/>
      <x:c r="Q149" s="246"/>
      <x:c r="R149" s="266"/>
      <x:c r="S149" s="267"/>
      <x:c r="T149" s="268" t="n">
        <x:f>IF(Q149="Yes",IF(P149="Potential enhanced theory",'Lists &amp; Settings'!$H$6,IF(P149="Potential base theory",'Lists &amp; Settings'!$H$5,IF(P149="Actual loss",S149,0))),0)</x:f>
        <x:v>0</x:v>
      </x:c>
      <x:c r="U149" s="269"/>
    </x:row>
    <x:row r="150">
      <x:c r="A150" s="258" t="str">
        <x:v>EV-146</x:v>
      </x:c>
      <x:c r="B150" s="250"/>
      <x:c r="C150" s="265"/>
      <x:c r="D150" s="246"/>
      <x:c r="E150" s="246"/>
      <x:c r="F150" s="246"/>
      <x:c r="G150" s="246"/>
      <x:c r="H150" s="246"/>
      <x:c r="I150" s="246"/>
      <x:c r="J150" s="246"/>
      <x:c r="K150" s="246"/>
      <x:c r="L150" s="246"/>
      <x:c r="M150" s="246"/>
      <x:c r="N150" s="246"/>
      <x:c r="O150" s="246"/>
      <x:c r="P150" s="246"/>
      <x:c r="Q150" s="246"/>
      <x:c r="R150" s="266"/>
      <x:c r="S150" s="267"/>
      <x:c r="T150" s="268" t="n">
        <x:f>IF(Q150="Yes",IF(P150="Potential enhanced theory",'Lists &amp; Settings'!$H$6,IF(P150="Potential base theory",'Lists &amp; Settings'!$H$5,IF(P150="Actual loss",S150,0))),0)</x:f>
        <x:v>0</x:v>
      </x:c>
      <x:c r="U150" s="269"/>
    </x:row>
    <x:row r="151">
      <x:c r="A151" s="258" t="str">
        <x:v>EV-147</x:v>
      </x:c>
      <x:c r="B151" s="250"/>
      <x:c r="C151" s="265"/>
      <x:c r="D151" s="246"/>
      <x:c r="E151" s="246"/>
      <x:c r="F151" s="246"/>
      <x:c r="G151" s="246"/>
      <x:c r="H151" s="246"/>
      <x:c r="I151" s="246"/>
      <x:c r="J151" s="246"/>
      <x:c r="K151" s="246"/>
      <x:c r="L151" s="246"/>
      <x:c r="M151" s="246"/>
      <x:c r="N151" s="246"/>
      <x:c r="O151" s="246"/>
      <x:c r="P151" s="246"/>
      <x:c r="Q151" s="246"/>
      <x:c r="R151" s="266"/>
      <x:c r="S151" s="267"/>
      <x:c r="T151" s="268" t="n">
        <x:f>IF(Q151="Yes",IF(P151="Potential enhanced theory",'Lists &amp; Settings'!$H$6,IF(P151="Potential base theory",'Lists &amp; Settings'!$H$5,IF(P151="Actual loss",S151,0))),0)</x:f>
        <x:v>0</x:v>
      </x:c>
      <x:c r="U151" s="269"/>
    </x:row>
    <x:row r="152">
      <x:c r="A152" s="258" t="str">
        <x:v>EV-148</x:v>
      </x:c>
      <x:c r="B152" s="250"/>
      <x:c r="C152" s="265"/>
      <x:c r="D152" s="246"/>
      <x:c r="E152" s="246"/>
      <x:c r="F152" s="246"/>
      <x:c r="G152" s="246"/>
      <x:c r="H152" s="246"/>
      <x:c r="I152" s="246"/>
      <x:c r="J152" s="246"/>
      <x:c r="K152" s="246"/>
      <x:c r="L152" s="246"/>
      <x:c r="M152" s="246"/>
      <x:c r="N152" s="246"/>
      <x:c r="O152" s="246"/>
      <x:c r="P152" s="246"/>
      <x:c r="Q152" s="246"/>
      <x:c r="R152" s="266"/>
      <x:c r="S152" s="267"/>
      <x:c r="T152" s="268" t="n">
        <x:f>IF(Q152="Yes",IF(P152="Potential enhanced theory",'Lists &amp; Settings'!$H$6,IF(P152="Potential base theory",'Lists &amp; Settings'!$H$5,IF(P152="Actual loss",S152,0))),0)</x:f>
        <x:v>0</x:v>
      </x:c>
      <x:c r="U152" s="269"/>
    </x:row>
    <x:row r="153">
      <x:c r="A153" s="258" t="str">
        <x:v>EV-149</x:v>
      </x:c>
      <x:c r="B153" s="250"/>
      <x:c r="C153" s="265"/>
      <x:c r="D153" s="246"/>
      <x:c r="E153" s="246"/>
      <x:c r="F153" s="246"/>
      <x:c r="G153" s="246"/>
      <x:c r="H153" s="246"/>
      <x:c r="I153" s="246"/>
      <x:c r="J153" s="246"/>
      <x:c r="K153" s="246"/>
      <x:c r="L153" s="246"/>
      <x:c r="M153" s="246"/>
      <x:c r="N153" s="246"/>
      <x:c r="O153" s="246"/>
      <x:c r="P153" s="246"/>
      <x:c r="Q153" s="246"/>
      <x:c r="R153" s="266"/>
      <x:c r="S153" s="267"/>
      <x:c r="T153" s="268" t="n">
        <x:f>IF(Q153="Yes",IF(P153="Potential enhanced theory",'Lists &amp; Settings'!$H$6,IF(P153="Potential base theory",'Lists &amp; Settings'!$H$5,IF(P153="Actual loss",S153,0))),0)</x:f>
        <x:v>0</x:v>
      </x:c>
      <x:c r="U153" s="269"/>
    </x:row>
    <x:row r="154">
      <x:c r="A154" s="258" t="str">
        <x:v>EV-150</x:v>
      </x:c>
      <x:c r="B154" s="250"/>
      <x:c r="C154" s="265"/>
      <x:c r="D154" s="246"/>
      <x:c r="E154" s="246"/>
      <x:c r="F154" s="246"/>
      <x:c r="G154" s="246"/>
      <x:c r="H154" s="246"/>
      <x:c r="I154" s="246"/>
      <x:c r="J154" s="246"/>
      <x:c r="K154" s="246"/>
      <x:c r="L154" s="246"/>
      <x:c r="M154" s="246"/>
      <x:c r="N154" s="246"/>
      <x:c r="O154" s="246"/>
      <x:c r="P154" s="246"/>
      <x:c r="Q154" s="246"/>
      <x:c r="R154" s="266"/>
      <x:c r="S154" s="267"/>
      <x:c r="T154" s="268" t="n">
        <x:f>IF(Q154="Yes",IF(P154="Potential enhanced theory",'Lists &amp; Settings'!$H$6,IF(P154="Potential base theory",'Lists &amp; Settings'!$H$5,IF(P154="Actual loss",S154,0))),0)</x:f>
        <x:v>0</x:v>
      </x:c>
      <x:c r="U154" s="269"/>
    </x:row>
    <x:row r="155">
      <x:c r="A155" s="258" t="str">
        <x:v>EV-151</x:v>
      </x:c>
      <x:c r="B155" s="250"/>
      <x:c r="C155" s="265"/>
      <x:c r="D155" s="246"/>
      <x:c r="E155" s="246"/>
      <x:c r="F155" s="246"/>
      <x:c r="G155" s="246"/>
      <x:c r="H155" s="246"/>
      <x:c r="I155" s="246"/>
      <x:c r="J155" s="246"/>
      <x:c r="K155" s="246"/>
      <x:c r="L155" s="246"/>
      <x:c r="M155" s="246"/>
      <x:c r="N155" s="246"/>
      <x:c r="O155" s="246"/>
      <x:c r="P155" s="246"/>
      <x:c r="Q155" s="246"/>
      <x:c r="R155" s="266"/>
      <x:c r="S155" s="267"/>
      <x:c r="T155" s="268" t="n">
        <x:f>IF(Q155="Yes",IF(P155="Potential enhanced theory",'Lists &amp; Settings'!$H$6,IF(P155="Potential base theory",'Lists &amp; Settings'!$H$5,IF(P155="Actual loss",S155,0))),0)</x:f>
        <x:v>0</x:v>
      </x:c>
      <x:c r="U155" s="269"/>
    </x:row>
    <x:row r="156">
      <x:c r="A156" s="258" t="str">
        <x:v>EV-152</x:v>
      </x:c>
      <x:c r="B156" s="250"/>
      <x:c r="C156" s="265"/>
      <x:c r="D156" s="246"/>
      <x:c r="E156" s="246"/>
      <x:c r="F156" s="246"/>
      <x:c r="G156" s="246"/>
      <x:c r="H156" s="246"/>
      <x:c r="I156" s="246"/>
      <x:c r="J156" s="246"/>
      <x:c r="K156" s="246"/>
      <x:c r="L156" s="246"/>
      <x:c r="M156" s="246"/>
      <x:c r="N156" s="246"/>
      <x:c r="O156" s="246"/>
      <x:c r="P156" s="246"/>
      <x:c r="Q156" s="246"/>
      <x:c r="R156" s="266"/>
      <x:c r="S156" s="267"/>
      <x:c r="T156" s="268" t="n">
        <x:f>IF(Q156="Yes",IF(P156="Potential enhanced theory",'Lists &amp; Settings'!$H$6,IF(P156="Potential base theory",'Lists &amp; Settings'!$H$5,IF(P156="Actual loss",S156,0))),0)</x:f>
        <x:v>0</x:v>
      </x:c>
      <x:c r="U156" s="269"/>
    </x:row>
    <x:row r="157">
      <x:c r="A157" s="258" t="str">
        <x:v>EV-153</x:v>
      </x:c>
      <x:c r="B157" s="250"/>
      <x:c r="C157" s="265"/>
      <x:c r="D157" s="246"/>
      <x:c r="E157" s="246"/>
      <x:c r="F157" s="246"/>
      <x:c r="G157" s="246"/>
      <x:c r="H157" s="246"/>
      <x:c r="I157" s="246"/>
      <x:c r="J157" s="246"/>
      <x:c r="K157" s="246"/>
      <x:c r="L157" s="246"/>
      <x:c r="M157" s="246"/>
      <x:c r="N157" s="246"/>
      <x:c r="O157" s="246"/>
      <x:c r="P157" s="246"/>
      <x:c r="Q157" s="246"/>
      <x:c r="R157" s="266"/>
      <x:c r="S157" s="267"/>
      <x:c r="T157" s="268" t="n">
        <x:f>IF(Q157="Yes",IF(P157="Potential enhanced theory",'Lists &amp; Settings'!$H$6,IF(P157="Potential base theory",'Lists &amp; Settings'!$H$5,IF(P157="Actual loss",S157,0))),0)</x:f>
        <x:v>0</x:v>
      </x:c>
      <x:c r="U157" s="269"/>
    </x:row>
    <x:row r="158">
      <x:c r="A158" s="258" t="str">
        <x:v>EV-154</x:v>
      </x:c>
      <x:c r="B158" s="250"/>
      <x:c r="C158" s="265"/>
      <x:c r="D158" s="246"/>
      <x:c r="E158" s="246"/>
      <x:c r="F158" s="246"/>
      <x:c r="G158" s="246"/>
      <x:c r="H158" s="246"/>
      <x:c r="I158" s="246"/>
      <x:c r="J158" s="246"/>
      <x:c r="K158" s="246"/>
      <x:c r="L158" s="246"/>
      <x:c r="M158" s="246"/>
      <x:c r="N158" s="246"/>
      <x:c r="O158" s="246"/>
      <x:c r="P158" s="246"/>
      <x:c r="Q158" s="246"/>
      <x:c r="R158" s="266"/>
      <x:c r="S158" s="267"/>
      <x:c r="T158" s="268" t="n">
        <x:f>IF(Q158="Yes",IF(P158="Potential enhanced theory",'Lists &amp; Settings'!$H$6,IF(P158="Potential base theory",'Lists &amp; Settings'!$H$5,IF(P158="Actual loss",S158,0))),0)</x:f>
        <x:v>0</x:v>
      </x:c>
      <x:c r="U158" s="269"/>
    </x:row>
    <x:row r="159">
      <x:c r="A159" s="258" t="str">
        <x:v>EV-155</x:v>
      </x:c>
      <x:c r="B159" s="250"/>
      <x:c r="C159" s="265"/>
      <x:c r="D159" s="246"/>
      <x:c r="E159" s="246"/>
      <x:c r="F159" s="246"/>
      <x:c r="G159" s="246"/>
      <x:c r="H159" s="246"/>
      <x:c r="I159" s="246"/>
      <x:c r="J159" s="246"/>
      <x:c r="K159" s="246"/>
      <x:c r="L159" s="246"/>
      <x:c r="M159" s="246"/>
      <x:c r="N159" s="246"/>
      <x:c r="O159" s="246"/>
      <x:c r="P159" s="246"/>
      <x:c r="Q159" s="246"/>
      <x:c r="R159" s="266"/>
      <x:c r="S159" s="267"/>
      <x:c r="T159" s="268" t="n">
        <x:f>IF(Q159="Yes",IF(P159="Potential enhanced theory",'Lists &amp; Settings'!$H$6,IF(P159="Potential base theory",'Lists &amp; Settings'!$H$5,IF(P159="Actual loss",S159,0))),0)</x:f>
        <x:v>0</x:v>
      </x:c>
      <x:c r="U159" s="269"/>
    </x:row>
    <x:row r="160">
      <x:c r="A160" s="258" t="str">
        <x:v>EV-156</x:v>
      </x:c>
      <x:c r="B160" s="250"/>
      <x:c r="C160" s="265"/>
      <x:c r="D160" s="246"/>
      <x:c r="E160" s="246"/>
      <x:c r="F160" s="246"/>
      <x:c r="G160" s="246"/>
      <x:c r="H160" s="246"/>
      <x:c r="I160" s="246"/>
      <x:c r="J160" s="246"/>
      <x:c r="K160" s="246"/>
      <x:c r="L160" s="246"/>
      <x:c r="M160" s="246"/>
      <x:c r="N160" s="246"/>
      <x:c r="O160" s="246"/>
      <x:c r="P160" s="246"/>
      <x:c r="Q160" s="246"/>
      <x:c r="R160" s="266"/>
      <x:c r="S160" s="267"/>
      <x:c r="T160" s="268" t="n">
        <x:f>IF(Q160="Yes",IF(P160="Potential enhanced theory",'Lists &amp; Settings'!$H$6,IF(P160="Potential base theory",'Lists &amp; Settings'!$H$5,IF(P160="Actual loss",S160,0))),0)</x:f>
        <x:v>0</x:v>
      </x:c>
      <x:c r="U160" s="269"/>
    </x:row>
    <x:row r="161">
      <x:c r="A161" s="258" t="str">
        <x:v>EV-157</x:v>
      </x:c>
      <x:c r="B161" s="250"/>
      <x:c r="C161" s="265"/>
      <x:c r="D161" s="246"/>
      <x:c r="E161" s="246"/>
      <x:c r="F161" s="246"/>
      <x:c r="G161" s="246"/>
      <x:c r="H161" s="246"/>
      <x:c r="I161" s="246"/>
      <x:c r="J161" s="246"/>
      <x:c r="K161" s="246"/>
      <x:c r="L161" s="246"/>
      <x:c r="M161" s="246"/>
      <x:c r="N161" s="246"/>
      <x:c r="O161" s="246"/>
      <x:c r="P161" s="246"/>
      <x:c r="Q161" s="246"/>
      <x:c r="R161" s="266"/>
      <x:c r="S161" s="267"/>
      <x:c r="T161" s="268" t="n">
        <x:f>IF(Q161="Yes",IF(P161="Potential enhanced theory",'Lists &amp; Settings'!$H$6,IF(P161="Potential base theory",'Lists &amp; Settings'!$H$5,IF(P161="Actual loss",S161,0))),0)</x:f>
        <x:v>0</x:v>
      </x:c>
      <x:c r="U161" s="269"/>
    </x:row>
    <x:row r="162">
      <x:c r="A162" s="258" t="str">
        <x:v>EV-158</x:v>
      </x:c>
      <x:c r="B162" s="250"/>
      <x:c r="C162" s="265"/>
      <x:c r="D162" s="246"/>
      <x:c r="E162" s="246"/>
      <x:c r="F162" s="246"/>
      <x:c r="G162" s="246"/>
      <x:c r="H162" s="246"/>
      <x:c r="I162" s="246"/>
      <x:c r="J162" s="246"/>
      <x:c r="K162" s="246"/>
      <x:c r="L162" s="246"/>
      <x:c r="M162" s="246"/>
      <x:c r="N162" s="246"/>
      <x:c r="O162" s="246"/>
      <x:c r="P162" s="246"/>
      <x:c r="Q162" s="246"/>
      <x:c r="R162" s="266"/>
      <x:c r="S162" s="267"/>
      <x:c r="T162" s="268" t="n">
        <x:f>IF(Q162="Yes",IF(P162="Potential enhanced theory",'Lists &amp; Settings'!$H$6,IF(P162="Potential base theory",'Lists &amp; Settings'!$H$5,IF(P162="Actual loss",S162,0))),0)</x:f>
        <x:v>0</x:v>
      </x:c>
      <x:c r="U162" s="269"/>
    </x:row>
    <x:row r="163">
      <x:c r="A163" s="258" t="str">
        <x:v>EV-159</x:v>
      </x:c>
      <x:c r="B163" s="250"/>
      <x:c r="C163" s="265"/>
      <x:c r="D163" s="246"/>
      <x:c r="E163" s="246"/>
      <x:c r="F163" s="246"/>
      <x:c r="G163" s="246"/>
      <x:c r="H163" s="246"/>
      <x:c r="I163" s="246"/>
      <x:c r="J163" s="246"/>
      <x:c r="K163" s="246"/>
      <x:c r="L163" s="246"/>
      <x:c r="M163" s="246"/>
      <x:c r="N163" s="246"/>
      <x:c r="O163" s="246"/>
      <x:c r="P163" s="246"/>
      <x:c r="Q163" s="246"/>
      <x:c r="R163" s="266"/>
      <x:c r="S163" s="267"/>
      <x:c r="T163" s="268" t="n">
        <x:f>IF(Q163="Yes",IF(P163="Potential enhanced theory",'Lists &amp; Settings'!$H$6,IF(P163="Potential base theory",'Lists &amp; Settings'!$H$5,IF(P163="Actual loss",S163,0))),0)</x:f>
        <x:v>0</x:v>
      </x:c>
      <x:c r="U163" s="269"/>
    </x:row>
    <x:row r="164">
      <x:c r="A164" s="258" t="str">
        <x:v>EV-160</x:v>
      </x:c>
      <x:c r="B164" s="250"/>
      <x:c r="C164" s="265"/>
      <x:c r="D164" s="246"/>
      <x:c r="E164" s="246"/>
      <x:c r="F164" s="246"/>
      <x:c r="G164" s="246"/>
      <x:c r="H164" s="246"/>
      <x:c r="I164" s="246"/>
      <x:c r="J164" s="246"/>
      <x:c r="K164" s="246"/>
      <x:c r="L164" s="246"/>
      <x:c r="M164" s="246"/>
      <x:c r="N164" s="246"/>
      <x:c r="O164" s="246"/>
      <x:c r="P164" s="246"/>
      <x:c r="Q164" s="246"/>
      <x:c r="R164" s="266"/>
      <x:c r="S164" s="267"/>
      <x:c r="T164" s="268" t="n">
        <x:f>IF(Q164="Yes",IF(P164="Potential enhanced theory",'Lists &amp; Settings'!$H$6,IF(P164="Potential base theory",'Lists &amp; Settings'!$H$5,IF(P164="Actual loss",S164,0))),0)</x:f>
        <x:v>0</x:v>
      </x:c>
      <x:c r="U164" s="269"/>
    </x:row>
    <x:row r="165">
      <x:c r="A165" s="258" t="str">
        <x:v>EV-161</x:v>
      </x:c>
      <x:c r="B165" s="250"/>
      <x:c r="C165" s="265"/>
      <x:c r="D165" s="246"/>
      <x:c r="E165" s="246"/>
      <x:c r="F165" s="246"/>
      <x:c r="G165" s="246"/>
      <x:c r="H165" s="246"/>
      <x:c r="I165" s="246"/>
      <x:c r="J165" s="246"/>
      <x:c r="K165" s="246"/>
      <x:c r="L165" s="246"/>
      <x:c r="M165" s="246"/>
      <x:c r="N165" s="246"/>
      <x:c r="O165" s="246"/>
      <x:c r="P165" s="246"/>
      <x:c r="Q165" s="246"/>
      <x:c r="R165" s="266"/>
      <x:c r="S165" s="267"/>
      <x:c r="T165" s="268" t="n">
        <x:f>IF(Q165="Yes",IF(P165="Potential enhanced theory",'Lists &amp; Settings'!$H$6,IF(P165="Potential base theory",'Lists &amp; Settings'!$H$5,IF(P165="Actual loss",S165,0))),0)</x:f>
        <x:v>0</x:v>
      </x:c>
      <x:c r="U165" s="269"/>
    </x:row>
    <x:row r="166">
      <x:c r="A166" s="258" t="str">
        <x:v>EV-162</x:v>
      </x:c>
      <x:c r="B166" s="250"/>
      <x:c r="C166" s="265"/>
      <x:c r="D166" s="246"/>
      <x:c r="E166" s="246"/>
      <x:c r="F166" s="246"/>
      <x:c r="G166" s="246"/>
      <x:c r="H166" s="246"/>
      <x:c r="I166" s="246"/>
      <x:c r="J166" s="246"/>
      <x:c r="K166" s="246"/>
      <x:c r="L166" s="246"/>
      <x:c r="M166" s="246"/>
      <x:c r="N166" s="246"/>
      <x:c r="O166" s="246"/>
      <x:c r="P166" s="246"/>
      <x:c r="Q166" s="246"/>
      <x:c r="R166" s="266"/>
      <x:c r="S166" s="267"/>
      <x:c r="T166" s="268" t="n">
        <x:f>IF(Q166="Yes",IF(P166="Potential enhanced theory",'Lists &amp; Settings'!$H$6,IF(P166="Potential base theory",'Lists &amp; Settings'!$H$5,IF(P166="Actual loss",S166,0))),0)</x:f>
        <x:v>0</x:v>
      </x:c>
      <x:c r="U166" s="269"/>
    </x:row>
    <x:row r="167">
      <x:c r="A167" s="258" t="str">
        <x:v>EV-163</x:v>
      </x:c>
      <x:c r="B167" s="250"/>
      <x:c r="C167" s="265"/>
      <x:c r="D167" s="246"/>
      <x:c r="E167" s="246"/>
      <x:c r="F167" s="246"/>
      <x:c r="G167" s="246"/>
      <x:c r="H167" s="246"/>
      <x:c r="I167" s="246"/>
      <x:c r="J167" s="246"/>
      <x:c r="K167" s="246"/>
      <x:c r="L167" s="246"/>
      <x:c r="M167" s="246"/>
      <x:c r="N167" s="246"/>
      <x:c r="O167" s="246"/>
      <x:c r="P167" s="246"/>
      <x:c r="Q167" s="246"/>
      <x:c r="R167" s="266"/>
      <x:c r="S167" s="267"/>
      <x:c r="T167" s="268" t="n">
        <x:f>IF(Q167="Yes",IF(P167="Potential enhanced theory",'Lists &amp; Settings'!$H$6,IF(P167="Potential base theory",'Lists &amp; Settings'!$H$5,IF(P167="Actual loss",S167,0))),0)</x:f>
        <x:v>0</x:v>
      </x:c>
      <x:c r="U167" s="269"/>
    </x:row>
    <x:row r="168">
      <x:c r="A168" s="258" t="str">
        <x:v>EV-164</x:v>
      </x:c>
      <x:c r="B168" s="250"/>
      <x:c r="C168" s="265"/>
      <x:c r="D168" s="246"/>
      <x:c r="E168" s="246"/>
      <x:c r="F168" s="246"/>
      <x:c r="G168" s="246"/>
      <x:c r="H168" s="246"/>
      <x:c r="I168" s="246"/>
      <x:c r="J168" s="246"/>
      <x:c r="K168" s="246"/>
      <x:c r="L168" s="246"/>
      <x:c r="M168" s="246"/>
      <x:c r="N168" s="246"/>
      <x:c r="O168" s="246"/>
      <x:c r="P168" s="246"/>
      <x:c r="Q168" s="246"/>
      <x:c r="R168" s="266"/>
      <x:c r="S168" s="267"/>
      <x:c r="T168" s="268" t="n">
        <x:f>IF(Q168="Yes",IF(P168="Potential enhanced theory",'Lists &amp; Settings'!$H$6,IF(P168="Potential base theory",'Lists &amp; Settings'!$H$5,IF(P168="Actual loss",S168,0))),0)</x:f>
        <x:v>0</x:v>
      </x:c>
      <x:c r="U168" s="269"/>
    </x:row>
    <x:row r="169">
      <x:c r="A169" s="258" t="str">
        <x:v>EV-165</x:v>
      </x:c>
      <x:c r="B169" s="250"/>
      <x:c r="C169" s="265"/>
      <x:c r="D169" s="246"/>
      <x:c r="E169" s="246"/>
      <x:c r="F169" s="246"/>
      <x:c r="G169" s="246"/>
      <x:c r="H169" s="246"/>
      <x:c r="I169" s="246"/>
      <x:c r="J169" s="246"/>
      <x:c r="K169" s="246"/>
      <x:c r="L169" s="246"/>
      <x:c r="M169" s="246"/>
      <x:c r="N169" s="246"/>
      <x:c r="O169" s="246"/>
      <x:c r="P169" s="246"/>
      <x:c r="Q169" s="246"/>
      <x:c r="R169" s="266"/>
      <x:c r="S169" s="267"/>
      <x:c r="T169" s="268" t="n">
        <x:f>IF(Q169="Yes",IF(P169="Potential enhanced theory",'Lists &amp; Settings'!$H$6,IF(P169="Potential base theory",'Lists &amp; Settings'!$H$5,IF(P169="Actual loss",S169,0))),0)</x:f>
        <x:v>0</x:v>
      </x:c>
      <x:c r="U169" s="269"/>
    </x:row>
    <x:row r="170">
      <x:c r="A170" s="258" t="str">
        <x:v>EV-166</x:v>
      </x:c>
      <x:c r="B170" s="250"/>
      <x:c r="C170" s="265"/>
      <x:c r="D170" s="246"/>
      <x:c r="E170" s="246"/>
      <x:c r="F170" s="246"/>
      <x:c r="G170" s="246"/>
      <x:c r="H170" s="246"/>
      <x:c r="I170" s="246"/>
      <x:c r="J170" s="246"/>
      <x:c r="K170" s="246"/>
      <x:c r="L170" s="246"/>
      <x:c r="M170" s="246"/>
      <x:c r="N170" s="246"/>
      <x:c r="O170" s="246"/>
      <x:c r="P170" s="246"/>
      <x:c r="Q170" s="246"/>
      <x:c r="R170" s="266"/>
      <x:c r="S170" s="267"/>
      <x:c r="T170" s="268" t="n">
        <x:f>IF(Q170="Yes",IF(P170="Potential enhanced theory",'Lists &amp; Settings'!$H$6,IF(P170="Potential base theory",'Lists &amp; Settings'!$H$5,IF(P170="Actual loss",S170,0))),0)</x:f>
        <x:v>0</x:v>
      </x:c>
      <x:c r="U170" s="269"/>
    </x:row>
    <x:row r="171">
      <x:c r="A171" s="258" t="str">
        <x:v>EV-167</x:v>
      </x:c>
      <x:c r="B171" s="250"/>
      <x:c r="C171" s="265"/>
      <x:c r="D171" s="246"/>
      <x:c r="E171" s="246"/>
      <x:c r="F171" s="246"/>
      <x:c r="G171" s="246"/>
      <x:c r="H171" s="246"/>
      <x:c r="I171" s="246"/>
      <x:c r="J171" s="246"/>
      <x:c r="K171" s="246"/>
      <x:c r="L171" s="246"/>
      <x:c r="M171" s="246"/>
      <x:c r="N171" s="246"/>
      <x:c r="O171" s="246"/>
      <x:c r="P171" s="246"/>
      <x:c r="Q171" s="246"/>
      <x:c r="R171" s="266"/>
      <x:c r="S171" s="267"/>
      <x:c r="T171" s="268" t="n">
        <x:f>IF(Q171="Yes",IF(P171="Potential enhanced theory",'Lists &amp; Settings'!$H$6,IF(P171="Potential base theory",'Lists &amp; Settings'!$H$5,IF(P171="Actual loss",S171,0))),0)</x:f>
        <x:v>0</x:v>
      </x:c>
      <x:c r="U171" s="269"/>
    </x:row>
    <x:row r="172">
      <x:c r="A172" s="258" t="str">
        <x:v>EV-168</x:v>
      </x:c>
      <x:c r="B172" s="250"/>
      <x:c r="C172" s="265"/>
      <x:c r="D172" s="246"/>
      <x:c r="E172" s="246"/>
      <x:c r="F172" s="246"/>
      <x:c r="G172" s="246"/>
      <x:c r="H172" s="246"/>
      <x:c r="I172" s="246"/>
      <x:c r="J172" s="246"/>
      <x:c r="K172" s="246"/>
      <x:c r="L172" s="246"/>
      <x:c r="M172" s="246"/>
      <x:c r="N172" s="246"/>
      <x:c r="O172" s="246"/>
      <x:c r="P172" s="246"/>
      <x:c r="Q172" s="246"/>
      <x:c r="R172" s="266"/>
      <x:c r="S172" s="267"/>
      <x:c r="T172" s="268" t="n">
        <x:f>IF(Q172="Yes",IF(P172="Potential enhanced theory",'Lists &amp; Settings'!$H$6,IF(P172="Potential base theory",'Lists &amp; Settings'!$H$5,IF(P172="Actual loss",S172,0))),0)</x:f>
        <x:v>0</x:v>
      </x:c>
      <x:c r="U172" s="269"/>
    </x:row>
    <x:row r="173">
      <x:c r="A173" s="258" t="str">
        <x:v>EV-169</x:v>
      </x:c>
      <x:c r="B173" s="250"/>
      <x:c r="C173" s="265"/>
      <x:c r="D173" s="246"/>
      <x:c r="E173" s="246"/>
      <x:c r="F173" s="246"/>
      <x:c r="G173" s="246"/>
      <x:c r="H173" s="246"/>
      <x:c r="I173" s="246"/>
      <x:c r="J173" s="246"/>
      <x:c r="K173" s="246"/>
      <x:c r="L173" s="246"/>
      <x:c r="M173" s="246"/>
      <x:c r="N173" s="246"/>
      <x:c r="O173" s="246"/>
      <x:c r="P173" s="246"/>
      <x:c r="Q173" s="246"/>
      <x:c r="R173" s="266"/>
      <x:c r="S173" s="267"/>
      <x:c r="T173" s="268" t="n">
        <x:f>IF(Q173="Yes",IF(P173="Potential enhanced theory",'Lists &amp; Settings'!$H$6,IF(P173="Potential base theory",'Lists &amp; Settings'!$H$5,IF(P173="Actual loss",S173,0))),0)</x:f>
        <x:v>0</x:v>
      </x:c>
      <x:c r="U173" s="269"/>
    </x:row>
    <x:row r="174">
      <x:c r="A174" s="258" t="str">
        <x:v>EV-170</x:v>
      </x:c>
      <x:c r="B174" s="250"/>
      <x:c r="C174" s="265"/>
      <x:c r="D174" s="246"/>
      <x:c r="E174" s="246"/>
      <x:c r="F174" s="246"/>
      <x:c r="G174" s="246"/>
      <x:c r="H174" s="246"/>
      <x:c r="I174" s="246"/>
      <x:c r="J174" s="246"/>
      <x:c r="K174" s="246"/>
      <x:c r="L174" s="246"/>
      <x:c r="M174" s="246"/>
      <x:c r="N174" s="246"/>
      <x:c r="O174" s="246"/>
      <x:c r="P174" s="246"/>
      <x:c r="Q174" s="246"/>
      <x:c r="R174" s="266"/>
      <x:c r="S174" s="267"/>
      <x:c r="T174" s="268" t="n">
        <x:f>IF(Q174="Yes",IF(P174="Potential enhanced theory",'Lists &amp; Settings'!$H$6,IF(P174="Potential base theory",'Lists &amp; Settings'!$H$5,IF(P174="Actual loss",S174,0))),0)</x:f>
        <x:v>0</x:v>
      </x:c>
      <x:c r="U174" s="269"/>
    </x:row>
    <x:row r="175">
      <x:c r="A175" s="258" t="str">
        <x:v>EV-171</x:v>
      </x:c>
      <x:c r="B175" s="250"/>
      <x:c r="C175" s="265"/>
      <x:c r="D175" s="246"/>
      <x:c r="E175" s="246"/>
      <x:c r="F175" s="246"/>
      <x:c r="G175" s="246"/>
      <x:c r="H175" s="246"/>
      <x:c r="I175" s="246"/>
      <x:c r="J175" s="246"/>
      <x:c r="K175" s="246"/>
      <x:c r="L175" s="246"/>
      <x:c r="M175" s="246"/>
      <x:c r="N175" s="246"/>
      <x:c r="O175" s="246"/>
      <x:c r="P175" s="246"/>
      <x:c r="Q175" s="246"/>
      <x:c r="R175" s="266"/>
      <x:c r="S175" s="267"/>
      <x:c r="T175" s="268" t="n">
        <x:f>IF(Q175="Yes",IF(P175="Potential enhanced theory",'Lists &amp; Settings'!$H$6,IF(P175="Potential base theory",'Lists &amp; Settings'!$H$5,IF(P175="Actual loss",S175,0))),0)</x:f>
        <x:v>0</x:v>
      </x:c>
      <x:c r="U175" s="269"/>
    </x:row>
    <x:row r="176">
      <x:c r="A176" s="258" t="str">
        <x:v>EV-172</x:v>
      </x:c>
      <x:c r="B176" s="250"/>
      <x:c r="C176" s="265"/>
      <x:c r="D176" s="246"/>
      <x:c r="E176" s="246"/>
      <x:c r="F176" s="246"/>
      <x:c r="G176" s="246"/>
      <x:c r="H176" s="246"/>
      <x:c r="I176" s="246"/>
      <x:c r="J176" s="246"/>
      <x:c r="K176" s="246"/>
      <x:c r="L176" s="246"/>
      <x:c r="M176" s="246"/>
      <x:c r="N176" s="246"/>
      <x:c r="O176" s="246"/>
      <x:c r="P176" s="246"/>
      <x:c r="Q176" s="246"/>
      <x:c r="R176" s="266"/>
      <x:c r="S176" s="267"/>
      <x:c r="T176" s="268" t="n">
        <x:f>IF(Q176="Yes",IF(P176="Potential enhanced theory",'Lists &amp; Settings'!$H$6,IF(P176="Potential base theory",'Lists &amp; Settings'!$H$5,IF(P176="Actual loss",S176,0))),0)</x:f>
        <x:v>0</x:v>
      </x:c>
      <x:c r="U176" s="269"/>
    </x:row>
    <x:row r="177">
      <x:c r="A177" s="258" t="str">
        <x:v>EV-173</x:v>
      </x:c>
      <x:c r="B177" s="250"/>
      <x:c r="C177" s="265"/>
      <x:c r="D177" s="246"/>
      <x:c r="E177" s="246"/>
      <x:c r="F177" s="246"/>
      <x:c r="G177" s="246"/>
      <x:c r="H177" s="246"/>
      <x:c r="I177" s="246"/>
      <x:c r="J177" s="246"/>
      <x:c r="K177" s="246"/>
      <x:c r="L177" s="246"/>
      <x:c r="M177" s="246"/>
      <x:c r="N177" s="246"/>
      <x:c r="O177" s="246"/>
      <x:c r="P177" s="246"/>
      <x:c r="Q177" s="246"/>
      <x:c r="R177" s="266"/>
      <x:c r="S177" s="267"/>
      <x:c r="T177" s="268" t="n">
        <x:f>IF(Q177="Yes",IF(P177="Potential enhanced theory",'Lists &amp; Settings'!$H$6,IF(P177="Potential base theory",'Lists &amp; Settings'!$H$5,IF(P177="Actual loss",S177,0))),0)</x:f>
        <x:v>0</x:v>
      </x:c>
      <x:c r="U177" s="269"/>
    </x:row>
    <x:row r="178">
      <x:c r="A178" s="258" t="str">
        <x:v>EV-174</x:v>
      </x:c>
      <x:c r="B178" s="250"/>
      <x:c r="C178" s="265"/>
      <x:c r="D178" s="246"/>
      <x:c r="E178" s="246"/>
      <x:c r="F178" s="246"/>
      <x:c r="G178" s="246"/>
      <x:c r="H178" s="246"/>
      <x:c r="I178" s="246"/>
      <x:c r="J178" s="246"/>
      <x:c r="K178" s="246"/>
      <x:c r="L178" s="246"/>
      <x:c r="M178" s="246"/>
      <x:c r="N178" s="246"/>
      <x:c r="O178" s="246"/>
      <x:c r="P178" s="246"/>
      <x:c r="Q178" s="246"/>
      <x:c r="R178" s="266"/>
      <x:c r="S178" s="267"/>
      <x:c r="T178" s="268" t="n">
        <x:f>IF(Q178="Yes",IF(P178="Potential enhanced theory",'Lists &amp; Settings'!$H$6,IF(P178="Potential base theory",'Lists &amp; Settings'!$H$5,IF(P178="Actual loss",S178,0))),0)</x:f>
        <x:v>0</x:v>
      </x:c>
      <x:c r="U178" s="269"/>
    </x:row>
    <x:row r="179">
      <x:c r="A179" s="258" t="str">
        <x:v>EV-175</x:v>
      </x:c>
      <x:c r="B179" s="250"/>
      <x:c r="C179" s="265"/>
      <x:c r="D179" s="246"/>
      <x:c r="E179" s="246"/>
      <x:c r="F179" s="246"/>
      <x:c r="G179" s="246"/>
      <x:c r="H179" s="246"/>
      <x:c r="I179" s="246"/>
      <x:c r="J179" s="246"/>
      <x:c r="K179" s="246"/>
      <x:c r="L179" s="246"/>
      <x:c r="M179" s="246"/>
      <x:c r="N179" s="246"/>
      <x:c r="O179" s="246"/>
      <x:c r="P179" s="246"/>
      <x:c r="Q179" s="246"/>
      <x:c r="R179" s="266"/>
      <x:c r="S179" s="267"/>
      <x:c r="T179" s="268" t="n">
        <x:f>IF(Q179="Yes",IF(P179="Potential enhanced theory",'Lists &amp; Settings'!$H$6,IF(P179="Potential base theory",'Lists &amp; Settings'!$H$5,IF(P179="Actual loss",S179,0))),0)</x:f>
        <x:v>0</x:v>
      </x:c>
      <x:c r="U179" s="269"/>
    </x:row>
    <x:row r="180">
      <x:c r="A180" s="258" t="str">
        <x:v>EV-176</x:v>
      </x:c>
      <x:c r="B180" s="250"/>
      <x:c r="C180" s="265"/>
      <x:c r="D180" s="246"/>
      <x:c r="E180" s="246"/>
      <x:c r="F180" s="246"/>
      <x:c r="G180" s="246"/>
      <x:c r="H180" s="246"/>
      <x:c r="I180" s="246"/>
      <x:c r="J180" s="246"/>
      <x:c r="K180" s="246"/>
      <x:c r="L180" s="246"/>
      <x:c r="M180" s="246"/>
      <x:c r="N180" s="246"/>
      <x:c r="O180" s="246"/>
      <x:c r="P180" s="246"/>
      <x:c r="Q180" s="246"/>
      <x:c r="R180" s="266"/>
      <x:c r="S180" s="267"/>
      <x:c r="T180" s="268" t="n">
        <x:f>IF(Q180="Yes",IF(P180="Potential enhanced theory",'Lists &amp; Settings'!$H$6,IF(P180="Potential base theory",'Lists &amp; Settings'!$H$5,IF(P180="Actual loss",S180,0))),0)</x:f>
        <x:v>0</x:v>
      </x:c>
      <x:c r="U180" s="269"/>
    </x:row>
    <x:row r="181">
      <x:c r="A181" s="258" t="str">
        <x:v>EV-177</x:v>
      </x:c>
      <x:c r="B181" s="250"/>
      <x:c r="C181" s="265"/>
      <x:c r="D181" s="246"/>
      <x:c r="E181" s="246"/>
      <x:c r="F181" s="246"/>
      <x:c r="G181" s="246"/>
      <x:c r="H181" s="246"/>
      <x:c r="I181" s="246"/>
      <x:c r="J181" s="246"/>
      <x:c r="K181" s="246"/>
      <x:c r="L181" s="246"/>
      <x:c r="M181" s="246"/>
      <x:c r="N181" s="246"/>
      <x:c r="O181" s="246"/>
      <x:c r="P181" s="246"/>
      <x:c r="Q181" s="246"/>
      <x:c r="R181" s="266"/>
      <x:c r="S181" s="267"/>
      <x:c r="T181" s="268" t="n">
        <x:f>IF(Q181="Yes",IF(P181="Potential enhanced theory",'Lists &amp; Settings'!$H$6,IF(P181="Potential base theory",'Lists &amp; Settings'!$H$5,IF(P181="Actual loss",S181,0))),0)</x:f>
        <x:v>0</x:v>
      </x:c>
      <x:c r="U181" s="269"/>
    </x:row>
    <x:row r="182">
      <x:c r="A182" s="258" t="str">
        <x:v>EV-178</x:v>
      </x:c>
      <x:c r="B182" s="250"/>
      <x:c r="C182" s="265"/>
      <x:c r="D182" s="246"/>
      <x:c r="E182" s="246"/>
      <x:c r="F182" s="246"/>
      <x:c r="G182" s="246"/>
      <x:c r="H182" s="246"/>
      <x:c r="I182" s="246"/>
      <x:c r="J182" s="246"/>
      <x:c r="K182" s="246"/>
      <x:c r="L182" s="246"/>
      <x:c r="M182" s="246"/>
      <x:c r="N182" s="246"/>
      <x:c r="O182" s="246"/>
      <x:c r="P182" s="246"/>
      <x:c r="Q182" s="246"/>
      <x:c r="R182" s="266"/>
      <x:c r="S182" s="267"/>
      <x:c r="T182" s="268" t="n">
        <x:f>IF(Q182="Yes",IF(P182="Potential enhanced theory",'Lists &amp; Settings'!$H$6,IF(P182="Potential base theory",'Lists &amp; Settings'!$H$5,IF(P182="Actual loss",S182,0))),0)</x:f>
        <x:v>0</x:v>
      </x:c>
      <x:c r="U182" s="269"/>
    </x:row>
    <x:row r="183">
      <x:c r="A183" s="258" t="str">
        <x:v>EV-179</x:v>
      </x:c>
      <x:c r="B183" s="250"/>
      <x:c r="C183" s="265"/>
      <x:c r="D183" s="246"/>
      <x:c r="E183" s="246"/>
      <x:c r="F183" s="246"/>
      <x:c r="G183" s="246"/>
      <x:c r="H183" s="246"/>
      <x:c r="I183" s="246"/>
      <x:c r="J183" s="246"/>
      <x:c r="K183" s="246"/>
      <x:c r="L183" s="246"/>
      <x:c r="M183" s="246"/>
      <x:c r="N183" s="246"/>
      <x:c r="O183" s="246"/>
      <x:c r="P183" s="246"/>
      <x:c r="Q183" s="246"/>
      <x:c r="R183" s="266"/>
      <x:c r="S183" s="267"/>
      <x:c r="T183" s="268" t="n">
        <x:f>IF(Q183="Yes",IF(P183="Potential enhanced theory",'Lists &amp; Settings'!$H$6,IF(P183="Potential base theory",'Lists &amp; Settings'!$H$5,IF(P183="Actual loss",S183,0))),0)</x:f>
        <x:v>0</x:v>
      </x:c>
      <x:c r="U183" s="269"/>
    </x:row>
    <x:row r="184">
      <x:c r="A184" s="258" t="str">
        <x:v>EV-180</x:v>
      </x:c>
      <x:c r="B184" s="250"/>
      <x:c r="C184" s="265"/>
      <x:c r="D184" s="246"/>
      <x:c r="E184" s="246"/>
      <x:c r="F184" s="246"/>
      <x:c r="G184" s="246"/>
      <x:c r="H184" s="246"/>
      <x:c r="I184" s="246"/>
      <x:c r="J184" s="246"/>
      <x:c r="K184" s="246"/>
      <x:c r="L184" s="246"/>
      <x:c r="M184" s="246"/>
      <x:c r="N184" s="246"/>
      <x:c r="O184" s="246"/>
      <x:c r="P184" s="246"/>
      <x:c r="Q184" s="246"/>
      <x:c r="R184" s="266"/>
      <x:c r="S184" s="267"/>
      <x:c r="T184" s="268" t="n">
        <x:f>IF(Q184="Yes",IF(P184="Potential enhanced theory",'Lists &amp; Settings'!$H$6,IF(P184="Potential base theory",'Lists &amp; Settings'!$H$5,IF(P184="Actual loss",S184,0))),0)</x:f>
        <x:v>0</x:v>
      </x:c>
      <x:c r="U184" s="269"/>
    </x:row>
    <x:row r="185">
      <x:c r="A185" s="258" t="str">
        <x:v>EV-181</x:v>
      </x:c>
      <x:c r="B185" s="250"/>
      <x:c r="C185" s="265"/>
      <x:c r="D185" s="246"/>
      <x:c r="E185" s="246"/>
      <x:c r="F185" s="246"/>
      <x:c r="G185" s="246"/>
      <x:c r="H185" s="246"/>
      <x:c r="I185" s="246"/>
      <x:c r="J185" s="246"/>
      <x:c r="K185" s="246"/>
      <x:c r="L185" s="246"/>
      <x:c r="M185" s="246"/>
      <x:c r="N185" s="246"/>
      <x:c r="O185" s="246"/>
      <x:c r="P185" s="246"/>
      <x:c r="Q185" s="246"/>
      <x:c r="R185" s="266"/>
      <x:c r="S185" s="267"/>
      <x:c r="T185" s="268" t="n">
        <x:f>IF(Q185="Yes",IF(P185="Potential enhanced theory",'Lists &amp; Settings'!$H$6,IF(P185="Potential base theory",'Lists &amp; Settings'!$H$5,IF(P185="Actual loss",S185,0))),0)</x:f>
        <x:v>0</x:v>
      </x:c>
      <x:c r="U185" s="269"/>
    </x:row>
    <x:row r="186">
      <x:c r="A186" s="258" t="str">
        <x:v>EV-182</x:v>
      </x:c>
      <x:c r="B186" s="250"/>
      <x:c r="C186" s="265"/>
      <x:c r="D186" s="246"/>
      <x:c r="E186" s="246"/>
      <x:c r="F186" s="246"/>
      <x:c r="G186" s="246"/>
      <x:c r="H186" s="246"/>
      <x:c r="I186" s="246"/>
      <x:c r="J186" s="246"/>
      <x:c r="K186" s="246"/>
      <x:c r="L186" s="246"/>
      <x:c r="M186" s="246"/>
      <x:c r="N186" s="246"/>
      <x:c r="O186" s="246"/>
      <x:c r="P186" s="246"/>
      <x:c r="Q186" s="246"/>
      <x:c r="R186" s="266"/>
      <x:c r="S186" s="267"/>
      <x:c r="T186" s="268" t="n">
        <x:f>IF(Q186="Yes",IF(P186="Potential enhanced theory",'Lists &amp; Settings'!$H$6,IF(P186="Potential base theory",'Lists &amp; Settings'!$H$5,IF(P186="Actual loss",S186,0))),0)</x:f>
        <x:v>0</x:v>
      </x:c>
      <x:c r="U186" s="269"/>
    </x:row>
    <x:row r="187">
      <x:c r="A187" s="258" t="str">
        <x:v>EV-183</x:v>
      </x:c>
      <x:c r="B187" s="250"/>
      <x:c r="C187" s="265"/>
      <x:c r="D187" s="246"/>
      <x:c r="E187" s="246"/>
      <x:c r="F187" s="246"/>
      <x:c r="G187" s="246"/>
      <x:c r="H187" s="246"/>
      <x:c r="I187" s="246"/>
      <x:c r="J187" s="246"/>
      <x:c r="K187" s="246"/>
      <x:c r="L187" s="246"/>
      <x:c r="M187" s="246"/>
      <x:c r="N187" s="246"/>
      <x:c r="O187" s="246"/>
      <x:c r="P187" s="246"/>
      <x:c r="Q187" s="246"/>
      <x:c r="R187" s="266"/>
      <x:c r="S187" s="267"/>
      <x:c r="T187" s="268" t="n">
        <x:f>IF(Q187="Yes",IF(P187="Potential enhanced theory",'Lists &amp; Settings'!$H$6,IF(P187="Potential base theory",'Lists &amp; Settings'!$H$5,IF(P187="Actual loss",S187,0))),0)</x:f>
        <x:v>0</x:v>
      </x:c>
      <x:c r="U187" s="269"/>
    </x:row>
    <x:row r="188">
      <x:c r="A188" s="258" t="str">
        <x:v>EV-184</x:v>
      </x:c>
      <x:c r="B188" s="250"/>
      <x:c r="C188" s="265"/>
      <x:c r="D188" s="246"/>
      <x:c r="E188" s="246"/>
      <x:c r="F188" s="246"/>
      <x:c r="G188" s="246"/>
      <x:c r="H188" s="246"/>
      <x:c r="I188" s="246"/>
      <x:c r="J188" s="246"/>
      <x:c r="K188" s="246"/>
      <x:c r="L188" s="246"/>
      <x:c r="M188" s="246"/>
      <x:c r="N188" s="246"/>
      <x:c r="O188" s="246"/>
      <x:c r="P188" s="246"/>
      <x:c r="Q188" s="246"/>
      <x:c r="R188" s="266"/>
      <x:c r="S188" s="267"/>
      <x:c r="T188" s="268" t="n">
        <x:f>IF(Q188="Yes",IF(P188="Potential enhanced theory",'Lists &amp; Settings'!$H$6,IF(P188="Potential base theory",'Lists &amp; Settings'!$H$5,IF(P188="Actual loss",S188,0))),0)</x:f>
        <x:v>0</x:v>
      </x:c>
      <x:c r="U188" s="269"/>
    </x:row>
    <x:row r="189">
      <x:c r="A189" s="258" t="str">
        <x:v>EV-185</x:v>
      </x:c>
      <x:c r="B189" s="250"/>
      <x:c r="C189" s="265"/>
      <x:c r="D189" s="246"/>
      <x:c r="E189" s="246"/>
      <x:c r="F189" s="246"/>
      <x:c r="G189" s="246"/>
      <x:c r="H189" s="246"/>
      <x:c r="I189" s="246"/>
      <x:c r="J189" s="246"/>
      <x:c r="K189" s="246"/>
      <x:c r="L189" s="246"/>
      <x:c r="M189" s="246"/>
      <x:c r="N189" s="246"/>
      <x:c r="O189" s="246"/>
      <x:c r="P189" s="246"/>
      <x:c r="Q189" s="246"/>
      <x:c r="R189" s="266"/>
      <x:c r="S189" s="267"/>
      <x:c r="T189" s="268" t="n">
        <x:f>IF(Q189="Yes",IF(P189="Potential enhanced theory",'Lists &amp; Settings'!$H$6,IF(P189="Potential base theory",'Lists &amp; Settings'!$H$5,IF(P189="Actual loss",S189,0))),0)</x:f>
        <x:v>0</x:v>
      </x:c>
      <x:c r="U189" s="269"/>
    </x:row>
    <x:row r="190">
      <x:c r="A190" s="258" t="str">
        <x:v>EV-186</x:v>
      </x:c>
      <x:c r="B190" s="250"/>
      <x:c r="C190" s="265"/>
      <x:c r="D190" s="246"/>
      <x:c r="E190" s="246"/>
      <x:c r="F190" s="246"/>
      <x:c r="G190" s="246"/>
      <x:c r="H190" s="246"/>
      <x:c r="I190" s="246"/>
      <x:c r="J190" s="246"/>
      <x:c r="K190" s="246"/>
      <x:c r="L190" s="246"/>
      <x:c r="M190" s="246"/>
      <x:c r="N190" s="246"/>
      <x:c r="O190" s="246"/>
      <x:c r="P190" s="246"/>
      <x:c r="Q190" s="246"/>
      <x:c r="R190" s="266"/>
      <x:c r="S190" s="267"/>
      <x:c r="T190" s="268" t="n">
        <x:f>IF(Q190="Yes",IF(P190="Potential enhanced theory",'Lists &amp; Settings'!$H$6,IF(P190="Potential base theory",'Lists &amp; Settings'!$H$5,IF(P190="Actual loss",S190,0))),0)</x:f>
        <x:v>0</x:v>
      </x:c>
      <x:c r="U190" s="269"/>
    </x:row>
    <x:row r="191">
      <x:c r="A191" s="258" t="str">
        <x:v>EV-187</x:v>
      </x:c>
      <x:c r="B191" s="250"/>
      <x:c r="C191" s="265"/>
      <x:c r="D191" s="246"/>
      <x:c r="E191" s="246"/>
      <x:c r="F191" s="246"/>
      <x:c r="G191" s="246"/>
      <x:c r="H191" s="246"/>
      <x:c r="I191" s="246"/>
      <x:c r="J191" s="246"/>
      <x:c r="K191" s="246"/>
      <x:c r="L191" s="246"/>
      <x:c r="M191" s="246"/>
      <x:c r="N191" s="246"/>
      <x:c r="O191" s="246"/>
      <x:c r="P191" s="246"/>
      <x:c r="Q191" s="246"/>
      <x:c r="R191" s="266"/>
      <x:c r="S191" s="267"/>
      <x:c r="T191" s="268" t="n">
        <x:f>IF(Q191="Yes",IF(P191="Potential enhanced theory",'Lists &amp; Settings'!$H$6,IF(P191="Potential base theory",'Lists &amp; Settings'!$H$5,IF(P191="Actual loss",S191,0))),0)</x:f>
        <x:v>0</x:v>
      </x:c>
      <x:c r="U191" s="269"/>
    </x:row>
    <x:row r="192">
      <x:c r="A192" s="258" t="str">
        <x:v>EV-188</x:v>
      </x:c>
      <x:c r="B192" s="250"/>
      <x:c r="C192" s="265"/>
      <x:c r="D192" s="246"/>
      <x:c r="E192" s="246"/>
      <x:c r="F192" s="246"/>
      <x:c r="G192" s="246"/>
      <x:c r="H192" s="246"/>
      <x:c r="I192" s="246"/>
      <x:c r="J192" s="246"/>
      <x:c r="K192" s="246"/>
      <x:c r="L192" s="246"/>
      <x:c r="M192" s="246"/>
      <x:c r="N192" s="246"/>
      <x:c r="O192" s="246"/>
      <x:c r="P192" s="246"/>
      <x:c r="Q192" s="246"/>
      <x:c r="R192" s="266"/>
      <x:c r="S192" s="267"/>
      <x:c r="T192" s="268" t="n">
        <x:f>IF(Q192="Yes",IF(P192="Potential enhanced theory",'Lists &amp; Settings'!$H$6,IF(P192="Potential base theory",'Lists &amp; Settings'!$H$5,IF(P192="Actual loss",S192,0))),0)</x:f>
        <x:v>0</x:v>
      </x:c>
      <x:c r="U192" s="269"/>
    </x:row>
    <x:row r="193">
      <x:c r="A193" s="258" t="str">
        <x:v>EV-189</x:v>
      </x:c>
      <x:c r="B193" s="250"/>
      <x:c r="C193" s="265"/>
      <x:c r="D193" s="246"/>
      <x:c r="E193" s="246"/>
      <x:c r="F193" s="246"/>
      <x:c r="G193" s="246"/>
      <x:c r="H193" s="246"/>
      <x:c r="I193" s="246"/>
      <x:c r="J193" s="246"/>
      <x:c r="K193" s="246"/>
      <x:c r="L193" s="246"/>
      <x:c r="M193" s="246"/>
      <x:c r="N193" s="246"/>
      <x:c r="O193" s="246"/>
      <x:c r="P193" s="246"/>
      <x:c r="Q193" s="246"/>
      <x:c r="R193" s="266"/>
      <x:c r="S193" s="267"/>
      <x:c r="T193" s="268" t="n">
        <x:f>IF(Q193="Yes",IF(P193="Potential enhanced theory",'Lists &amp; Settings'!$H$6,IF(P193="Potential base theory",'Lists &amp; Settings'!$H$5,IF(P193="Actual loss",S193,0))),0)</x:f>
        <x:v>0</x:v>
      </x:c>
      <x:c r="U193" s="269"/>
    </x:row>
    <x:row r="194">
      <x:c r="A194" s="258" t="str">
        <x:v>EV-190</x:v>
      </x:c>
      <x:c r="B194" s="250"/>
      <x:c r="C194" s="265"/>
      <x:c r="D194" s="246"/>
      <x:c r="E194" s="246"/>
      <x:c r="F194" s="246"/>
      <x:c r="G194" s="246"/>
      <x:c r="H194" s="246"/>
      <x:c r="I194" s="246"/>
      <x:c r="J194" s="246"/>
      <x:c r="K194" s="246"/>
      <x:c r="L194" s="246"/>
      <x:c r="M194" s="246"/>
      <x:c r="N194" s="246"/>
      <x:c r="O194" s="246"/>
      <x:c r="P194" s="246"/>
      <x:c r="Q194" s="246"/>
      <x:c r="R194" s="266"/>
      <x:c r="S194" s="267"/>
      <x:c r="T194" s="268" t="n">
        <x:f>IF(Q194="Yes",IF(P194="Potential enhanced theory",'Lists &amp; Settings'!$H$6,IF(P194="Potential base theory",'Lists &amp; Settings'!$H$5,IF(P194="Actual loss",S194,0))),0)</x:f>
        <x:v>0</x:v>
      </x:c>
      <x:c r="U194" s="269"/>
    </x:row>
    <x:row r="195">
      <x:c r="A195" s="258" t="str">
        <x:v>EV-191</x:v>
      </x:c>
      <x:c r="B195" s="250"/>
      <x:c r="C195" s="265"/>
      <x:c r="D195" s="246"/>
      <x:c r="E195" s="246"/>
      <x:c r="F195" s="246"/>
      <x:c r="G195" s="246"/>
      <x:c r="H195" s="246"/>
      <x:c r="I195" s="246"/>
      <x:c r="J195" s="246"/>
      <x:c r="K195" s="246"/>
      <x:c r="L195" s="246"/>
      <x:c r="M195" s="246"/>
      <x:c r="N195" s="246"/>
      <x:c r="O195" s="246"/>
      <x:c r="P195" s="246"/>
      <x:c r="Q195" s="246"/>
      <x:c r="R195" s="266"/>
      <x:c r="S195" s="267"/>
      <x:c r="T195" s="268" t="n">
        <x:f>IF(Q195="Yes",IF(P195="Potential enhanced theory",'Lists &amp; Settings'!$H$6,IF(P195="Potential base theory",'Lists &amp; Settings'!$H$5,IF(P195="Actual loss",S195,0))),0)</x:f>
        <x:v>0</x:v>
      </x:c>
      <x:c r="U195" s="269"/>
    </x:row>
    <x:row r="196">
      <x:c r="A196" s="258" t="str">
        <x:v>EV-192</x:v>
      </x:c>
      <x:c r="B196" s="250"/>
      <x:c r="C196" s="265"/>
      <x:c r="D196" s="246"/>
      <x:c r="E196" s="246"/>
      <x:c r="F196" s="246"/>
      <x:c r="G196" s="246"/>
      <x:c r="H196" s="246"/>
      <x:c r="I196" s="246"/>
      <x:c r="J196" s="246"/>
      <x:c r="K196" s="246"/>
      <x:c r="L196" s="246"/>
      <x:c r="M196" s="246"/>
      <x:c r="N196" s="246"/>
      <x:c r="O196" s="246"/>
      <x:c r="P196" s="246"/>
      <x:c r="Q196" s="246"/>
      <x:c r="R196" s="266"/>
      <x:c r="S196" s="267"/>
      <x:c r="T196" s="268" t="n">
        <x:f>IF(Q196="Yes",IF(P196="Potential enhanced theory",'Lists &amp; Settings'!$H$6,IF(P196="Potential base theory",'Lists &amp; Settings'!$H$5,IF(P196="Actual loss",S196,0))),0)</x:f>
        <x:v>0</x:v>
      </x:c>
      <x:c r="U196" s="269"/>
    </x:row>
    <x:row r="197">
      <x:c r="A197" s="258" t="str">
        <x:v>EV-193</x:v>
      </x:c>
      <x:c r="B197" s="250"/>
      <x:c r="C197" s="265"/>
      <x:c r="D197" s="246"/>
      <x:c r="E197" s="246"/>
      <x:c r="F197" s="246"/>
      <x:c r="G197" s="246"/>
      <x:c r="H197" s="246"/>
      <x:c r="I197" s="246"/>
      <x:c r="J197" s="246"/>
      <x:c r="K197" s="246"/>
      <x:c r="L197" s="246"/>
      <x:c r="M197" s="246"/>
      <x:c r="N197" s="246"/>
      <x:c r="O197" s="246"/>
      <x:c r="P197" s="246"/>
      <x:c r="Q197" s="246"/>
      <x:c r="R197" s="266"/>
      <x:c r="S197" s="267"/>
      <x:c r="T197" s="268" t="n">
        <x:f>IF(Q197="Yes",IF(P197="Potential enhanced theory",'Lists &amp; Settings'!$H$6,IF(P197="Potential base theory",'Lists &amp; Settings'!$H$5,IF(P197="Actual loss",S197,0))),0)</x:f>
        <x:v>0</x:v>
      </x:c>
      <x:c r="U197" s="269"/>
    </x:row>
    <x:row r="198">
      <x:c r="A198" s="258" t="str">
        <x:v>EV-194</x:v>
      </x:c>
      <x:c r="B198" s="250"/>
      <x:c r="C198" s="265"/>
      <x:c r="D198" s="246"/>
      <x:c r="E198" s="246"/>
      <x:c r="F198" s="246"/>
      <x:c r="G198" s="246"/>
      <x:c r="H198" s="246"/>
      <x:c r="I198" s="246"/>
      <x:c r="J198" s="246"/>
      <x:c r="K198" s="246"/>
      <x:c r="L198" s="246"/>
      <x:c r="M198" s="246"/>
      <x:c r="N198" s="246"/>
      <x:c r="O198" s="246"/>
      <x:c r="P198" s="246"/>
      <x:c r="Q198" s="246"/>
      <x:c r="R198" s="266"/>
      <x:c r="S198" s="267"/>
      <x:c r="T198" s="268" t="n">
        <x:f>IF(Q198="Yes",IF(P198="Potential enhanced theory",'Lists &amp; Settings'!$H$6,IF(P198="Potential base theory",'Lists &amp; Settings'!$H$5,IF(P198="Actual loss",S198,0))),0)</x:f>
        <x:v>0</x:v>
      </x:c>
      <x:c r="U198" s="269"/>
    </x:row>
    <x:row r="199">
      <x:c r="A199" s="258" t="str">
        <x:v>EV-195</x:v>
      </x:c>
      <x:c r="B199" s="250"/>
      <x:c r="C199" s="265"/>
      <x:c r="D199" s="246"/>
      <x:c r="E199" s="246"/>
      <x:c r="F199" s="246"/>
      <x:c r="G199" s="246"/>
      <x:c r="H199" s="246"/>
      <x:c r="I199" s="246"/>
      <x:c r="J199" s="246"/>
      <x:c r="K199" s="246"/>
      <x:c r="L199" s="246"/>
      <x:c r="M199" s="246"/>
      <x:c r="N199" s="246"/>
      <x:c r="O199" s="246"/>
      <x:c r="P199" s="246"/>
      <x:c r="Q199" s="246"/>
      <x:c r="R199" s="266"/>
      <x:c r="S199" s="267"/>
      <x:c r="T199" s="268" t="n">
        <x:f>IF(Q199="Yes",IF(P199="Potential enhanced theory",'Lists &amp; Settings'!$H$6,IF(P199="Potential base theory",'Lists &amp; Settings'!$H$5,IF(P199="Actual loss",S199,0))),0)</x:f>
        <x:v>0</x:v>
      </x:c>
      <x:c r="U199" s="269"/>
    </x:row>
    <x:row r="200">
      <x:c r="A200" s="258" t="str">
        <x:v>EV-196</x:v>
      </x:c>
      <x:c r="B200" s="250"/>
      <x:c r="C200" s="265"/>
      <x:c r="D200" s="246"/>
      <x:c r="E200" s="246"/>
      <x:c r="F200" s="246"/>
      <x:c r="G200" s="246"/>
      <x:c r="H200" s="246"/>
      <x:c r="I200" s="246"/>
      <x:c r="J200" s="246"/>
      <x:c r="K200" s="246"/>
      <x:c r="L200" s="246"/>
      <x:c r="M200" s="246"/>
      <x:c r="N200" s="246"/>
      <x:c r="O200" s="246"/>
      <x:c r="P200" s="246"/>
      <x:c r="Q200" s="246"/>
      <x:c r="R200" s="266"/>
      <x:c r="S200" s="267"/>
      <x:c r="T200" s="268" t="n">
        <x:f>IF(Q200="Yes",IF(P200="Potential enhanced theory",'Lists &amp; Settings'!$H$6,IF(P200="Potential base theory",'Lists &amp; Settings'!$H$5,IF(P200="Actual loss",S200,0))),0)</x:f>
        <x:v>0</x:v>
      </x:c>
      <x:c r="U200" s="269"/>
    </x:row>
    <x:row r="201">
      <x:c r="A201" s="258" t="str">
        <x:v>EV-197</x:v>
      </x:c>
      <x:c r="B201" s="250"/>
      <x:c r="C201" s="265"/>
      <x:c r="D201" s="246"/>
      <x:c r="E201" s="246"/>
      <x:c r="F201" s="246"/>
      <x:c r="G201" s="246"/>
      <x:c r="H201" s="246"/>
      <x:c r="I201" s="246"/>
      <x:c r="J201" s="246"/>
      <x:c r="K201" s="246"/>
      <x:c r="L201" s="246"/>
      <x:c r="M201" s="246"/>
      <x:c r="N201" s="246"/>
      <x:c r="O201" s="246"/>
      <x:c r="P201" s="246"/>
      <x:c r="Q201" s="246"/>
      <x:c r="R201" s="266"/>
      <x:c r="S201" s="267"/>
      <x:c r="T201" s="268" t="n">
        <x:f>IF(Q201="Yes",IF(P201="Potential enhanced theory",'Lists &amp; Settings'!$H$6,IF(P201="Potential base theory",'Lists &amp; Settings'!$H$5,IF(P201="Actual loss",S201,0))),0)</x:f>
        <x:v>0</x:v>
      </x:c>
      <x:c r="U201" s="269"/>
    </x:row>
    <x:row r="202">
      <x:c r="A202" s="258" t="str">
        <x:v>EV-198</x:v>
      </x:c>
      <x:c r="B202" s="250"/>
      <x:c r="C202" s="265"/>
      <x:c r="D202" s="246"/>
      <x:c r="E202" s="246"/>
      <x:c r="F202" s="246"/>
      <x:c r="G202" s="246"/>
      <x:c r="H202" s="246"/>
      <x:c r="I202" s="246"/>
      <x:c r="J202" s="246"/>
      <x:c r="K202" s="246"/>
      <x:c r="L202" s="246"/>
      <x:c r="M202" s="246"/>
      <x:c r="N202" s="246"/>
      <x:c r="O202" s="246"/>
      <x:c r="P202" s="246"/>
      <x:c r="Q202" s="246"/>
      <x:c r="R202" s="266"/>
      <x:c r="S202" s="267"/>
      <x:c r="T202" s="268" t="n">
        <x:f>IF(Q202="Yes",IF(P202="Potential enhanced theory",'Lists &amp; Settings'!$H$6,IF(P202="Potential base theory",'Lists &amp; Settings'!$H$5,IF(P202="Actual loss",S202,0))),0)</x:f>
        <x:v>0</x:v>
      </x:c>
      <x:c r="U202" s="269"/>
    </x:row>
    <x:row r="203">
      <x:c r="A203" s="258" t="str">
        <x:v>EV-199</x:v>
      </x:c>
      <x:c r="B203" s="250"/>
      <x:c r="C203" s="265"/>
      <x:c r="D203" s="246"/>
      <x:c r="E203" s="246"/>
      <x:c r="F203" s="246"/>
      <x:c r="G203" s="246"/>
      <x:c r="H203" s="246"/>
      <x:c r="I203" s="246"/>
      <x:c r="J203" s="246"/>
      <x:c r="K203" s="246"/>
      <x:c r="L203" s="246"/>
      <x:c r="M203" s="246"/>
      <x:c r="N203" s="246"/>
      <x:c r="O203" s="246"/>
      <x:c r="P203" s="246"/>
      <x:c r="Q203" s="246"/>
      <x:c r="R203" s="266"/>
      <x:c r="S203" s="267"/>
      <x:c r="T203" s="268" t="n">
        <x:f>IF(Q203="Yes",IF(P203="Potential enhanced theory",'Lists &amp; Settings'!$H$6,IF(P203="Potential base theory",'Lists &amp; Settings'!$H$5,IF(P203="Actual loss",S203,0))),0)</x:f>
        <x:v>0</x:v>
      </x:c>
      <x:c r="U203" s="269"/>
    </x:row>
    <x:row r="204">
      <x:c r="A204" s="258" t="str">
        <x:v>EV-200</x:v>
      </x:c>
      <x:c r="B204" s="270"/>
      <x:c r="C204" s="271"/>
      <x:c r="D204" s="255"/>
      <x:c r="E204" s="255"/>
      <x:c r="F204" s="255"/>
      <x:c r="G204" s="255"/>
      <x:c r="H204" s="255"/>
      <x:c r="I204" s="255"/>
      <x:c r="J204" s="255"/>
      <x:c r="K204" s="255"/>
      <x:c r="L204" s="255"/>
      <x:c r="M204" s="255"/>
      <x:c r="N204" s="255"/>
      <x:c r="O204" s="255"/>
      <x:c r="P204" s="255"/>
      <x:c r="Q204" s="255"/>
      <x:c r="R204" s="272"/>
      <x:c r="S204" s="273"/>
      <x:c r="T204" s="274" t="n">
        <x:f>IF(Q204="Yes",IF(P204="Potential enhanced theory",'Lists &amp; Settings'!$H$6,IF(P204="Potential base theory",'Lists &amp; Settings'!$H$5,IF(P204="Actual loss",S204,0))),0)</x:f>
        <x:v>0</x:v>
      </x:c>
      <x:c r="U204" s="275"/>
    </x:row>
  </x:sheetData>
  <x:mergeCells>
    <x:mergeCell ref="A1:U1"/>
    <x:mergeCell ref="A2:U2"/>
  </x:mergeCells>
  <x:conditionalFormatting sqref="Q5:Q204">
    <x:cfRule type="containsText" dxfId="2" priority="1" operator="containsText" text="Yes"/>
  </x:conditionalFormatting>
  <x:conditionalFormatting sqref="K5:K204">
    <x:cfRule type="containsText" dxfId="3" priority="2" operator="containsText" text="Unclear"/>
  </x:conditionalFormatting>
  <x:dataValidations count="9">
    <x:dataValidation type="list" sqref="D5:D204">
      <x:formula1>"Call,Text,Voicemail,Ringless voicemail,Other"</x:formula1>
    </x:dataValidation>
    <x:dataValidation type="list" sqref="I5:I204">
      <x:formula1>"Yes,No,Unclear"</x:formula1>
    </x:dataValidation>
    <x:dataValidation type="list" sqref="J5:J204">
      <x:formula1>"Yes,No,Unclear"</x:formula1>
    </x:dataValidation>
    <x:dataValidation type="list" sqref="L5:L204">
      <x:formula1>"Yes,No,Unclear"</x:formula1>
    </x:dataValidation>
    <x:dataValidation type="list" sqref="M5:M204">
      <x:formula1>"Yes,No,Unclear"</x:formula1>
    </x:dataValidation>
    <x:dataValidation type="list" sqref="Q5:Q204">
      <x:formula1>"Yes,No,Unclear"</x:formula1>
    </x:dataValidation>
    <x:dataValidation type="list" sqref="K5:K204">
      <x:formula1>"No consent known,Consent documented,Consent disputed,Consent revoked,Unclear"</x:formula1>
    </x:dataValidation>
    <x:dataValidation type="list" sqref="O5:O204">
      <x:formula1>"High,Medium,Low,Unknown"</x:formula1>
    </x:dataValidation>
    <x:dataValidation type="list" sqref="P5:P204">
      <x:formula1>"Unclassified,Potential base theory,Potential enhanced theory,Actual loss,Do not count"</x:formula1>
    </x:dataValidation>
  </x:dataValidations>
  <x:pageMargins left="0.7" right="0.7" top="0.75" bottom="0.75" header="0.3" footer="0.3"/>
  <x:tableParts count="1">
    <x:tablePart xmlns:r="http://schemas.openxmlformats.org/officeDocument/2006/relationships" r:id="R2244b658eae7423f"/>
  </x:tableParts>
</x:worksheet>
</file>

<file path=xl/worksheets/sheet4.xml><?xml version="1.0" encoding="utf-8"?>
<x:worksheet xmlns:x="http://schemas.openxmlformats.org/spreadsheetml/2006/main">
  <x:sheetViews>
    <x:sheetView showGridLines="0" workbookViewId="0"/>
  </x:sheetViews>
  <x:sheetFormatPr defaultRowHeight="15"/>
  <x:cols>
    <x:col min="1" max="1" width="14" hidden="0" customWidth="1"/>
    <x:col min="2" max="2" width="17" hidden="0" customWidth="1"/>
    <x:col min="3" max="3" width="15" hidden="0" customWidth="1"/>
    <x:col min="4" max="4" width="19" hidden="0" customWidth="1"/>
    <x:col min="5" max="5" width="30" hidden="0" customWidth="1"/>
    <x:col min="6" max="6" width="20" hidden="0" customWidth="1"/>
    <x:col min="7" max="7" width="36" hidden="0" customWidth="1"/>
    <x:col min="8" max="8" width="34" hidden="0" customWidth="1"/>
    <x:col min="9" max="9" width="18" hidden="0" customWidth="1"/>
    <x:col min="10" max="10" width="20" hidden="0" customWidth="1"/>
    <x:col min="11" max="11" width="34" hidden="0" customWidth="1"/>
    <x:col min="12" max="12" width="26" hidden="0" customWidth="1"/>
    <x:col min="13" max="13" width="36" hidden="0" customWidth="1"/>
  </x:cols>
  <x:sheetData>
    <x:row r="1" ht="34" customHeight="1">
      <x:c r="A1" s="237" t="str">
        <x:v>Evidence Index</x:v>
      </x:c>
      <x:c r="B1" s="207"/>
      <x:c r="C1" s="207"/>
      <x:c r="D1" s="207"/>
      <x:c r="E1" s="207"/>
      <x:c r="F1" s="207"/>
      <x:c r="G1" s="207"/>
      <x:c r="H1" s="207"/>
      <x:c r="I1" s="207"/>
      <x:c r="J1" s="207"/>
      <x:c r="K1" s="207"/>
      <x:c r="L1" s="207"/>
      <x:c r="M1" s="207"/>
    </x:row>
    <x:row r="2" ht="34" customHeight="1">
      <x:c r="A2" s="238" t="str">
        <x:v>Index originals and share copies. Keep originals unchanged in private storage; use separate redacted copies when sharing.</x:v>
      </x:c>
      <x:c r="B2" s="208"/>
      <x:c r="C2" s="208"/>
      <x:c r="D2" s="208"/>
      <x:c r="E2" s="208"/>
      <x:c r="F2" s="208"/>
      <x:c r="G2" s="208"/>
      <x:c r="H2" s="208"/>
      <x:c r="I2" s="208"/>
      <x:c r="J2" s="208"/>
      <x:c r="K2" s="208"/>
      <x:c r="L2" s="208"/>
      <x:c r="M2" s="208"/>
    </x:row>
    <x:row r="3">
      <x:c r="A3" s="209"/>
      <x:c r="B3" s="209"/>
      <x:c r="C3" s="209"/>
      <x:c r="D3" s="209"/>
      <x:c r="E3" s="209"/>
      <x:c r="F3" s="209"/>
      <x:c r="G3" s="209"/>
      <x:c r="H3" s="209"/>
      <x:c r="I3" s="209"/>
      <x:c r="J3" s="209"/>
      <x:c r="K3" s="209"/>
      <x:c r="L3" s="209"/>
      <x:c r="M3" s="209"/>
    </x:row>
    <x:row r="4" ht="34" customHeight="1">
      <x:c r="A4" s="294" t="str">
        <x:v>Exhibit ID</x:v>
      </x:c>
      <x:c r="B4" s="295" t="str">
        <x:v>Event / evidence date</x:v>
      </x:c>
      <x:c r="C4" s="295" t="str">
        <x:v>Captured date</x:v>
      </x:c>
      <x:c r="D4" s="295" t="str">
        <x:v>Evidence type</x:v>
      </x:c>
      <x:c r="E4" s="295" t="str">
        <x:v>File name</x:v>
      </x:c>
      <x:c r="F4" s="295" t="str">
        <x:v>Related Event ID(s)</x:v>
      </x:c>
      <x:c r="G4" s="295" t="str">
        <x:v>Description</x:v>
      </x:c>
      <x:c r="H4" s="295" t="str">
        <x:v>What it supports</x:v>
      </x:c>
      <x:c r="I4" s="295" t="str">
        <x:v>Original preserved?</x:v>
      </x:c>
      <x:c r="J4" s="295" t="str">
        <x:v>Share copy redacted?</x:v>
      </x:c>
      <x:c r="K4" s="295" t="str">
        <x:v>Private storage location</x:v>
      </x:c>
      <x:c r="L4" s="295" t="str">
        <x:v>SHA-256 (optional)</x:v>
      </x:c>
      <x:c r="M4" s="296" t="str">
        <x:v>Notes</x:v>
      </x:c>
    </x:row>
    <x:row r="5">
      <x:c r="A5" s="240"/>
      <x:c r="B5" s="276"/>
      <x:c r="C5" s="276"/>
      <x:c r="D5" s="241"/>
      <x:c r="E5" s="241"/>
      <x:c r="F5" s="241"/>
      <x:c r="G5" s="241"/>
      <x:c r="H5" s="241"/>
      <x:c r="I5" s="241"/>
      <x:c r="J5" s="241"/>
      <x:c r="K5" s="241"/>
      <x:c r="L5" s="241"/>
      <x:c r="M5" s="242"/>
    </x:row>
    <x:row r="6">
      <x:c r="A6" s="245"/>
      <x:c r="B6" s="251"/>
      <x:c r="C6" s="251"/>
      <x:c r="D6" s="246"/>
      <x:c r="E6" s="246"/>
      <x:c r="F6" s="246"/>
      <x:c r="G6" s="246"/>
      <x:c r="H6" s="246"/>
      <x:c r="I6" s="246"/>
      <x:c r="J6" s="246"/>
      <x:c r="K6" s="246"/>
      <x:c r="L6" s="246"/>
      <x:c r="M6" s="247"/>
    </x:row>
    <x:row r="7">
      <x:c r="A7" s="245"/>
      <x:c r="B7" s="251"/>
      <x:c r="C7" s="251"/>
      <x:c r="D7" s="246"/>
      <x:c r="E7" s="246"/>
      <x:c r="F7" s="246"/>
      <x:c r="G7" s="246"/>
      <x:c r="H7" s="246"/>
      <x:c r="I7" s="246"/>
      <x:c r="J7" s="246"/>
      <x:c r="K7" s="246"/>
      <x:c r="L7" s="246"/>
      <x:c r="M7" s="247"/>
    </x:row>
    <x:row r="8">
      <x:c r="A8" s="245"/>
      <x:c r="B8" s="251"/>
      <x:c r="C8" s="251"/>
      <x:c r="D8" s="246"/>
      <x:c r="E8" s="246"/>
      <x:c r="F8" s="246"/>
      <x:c r="G8" s="246"/>
      <x:c r="H8" s="246"/>
      <x:c r="I8" s="246"/>
      <x:c r="J8" s="246"/>
      <x:c r="K8" s="246"/>
      <x:c r="L8" s="246"/>
      <x:c r="M8" s="247"/>
    </x:row>
    <x:row r="9">
      <x:c r="A9" s="245"/>
      <x:c r="B9" s="251"/>
      <x:c r="C9" s="251"/>
      <x:c r="D9" s="246"/>
      <x:c r="E9" s="246"/>
      <x:c r="F9" s="246"/>
      <x:c r="G9" s="246"/>
      <x:c r="H9" s="246"/>
      <x:c r="I9" s="246"/>
      <x:c r="J9" s="246"/>
      <x:c r="K9" s="246"/>
      <x:c r="L9" s="246"/>
      <x:c r="M9" s="247"/>
    </x:row>
    <x:row r="10">
      <x:c r="A10" s="245"/>
      <x:c r="B10" s="251"/>
      <x:c r="C10" s="251"/>
      <x:c r="D10" s="246"/>
      <x:c r="E10" s="246"/>
      <x:c r="F10" s="246"/>
      <x:c r="G10" s="246"/>
      <x:c r="H10" s="246"/>
      <x:c r="I10" s="246"/>
      <x:c r="J10" s="246"/>
      <x:c r="K10" s="246"/>
      <x:c r="L10" s="246"/>
      <x:c r="M10" s="247"/>
    </x:row>
    <x:row r="11">
      <x:c r="A11" s="245"/>
      <x:c r="B11" s="251"/>
      <x:c r="C11" s="251"/>
      <x:c r="D11" s="246"/>
      <x:c r="E11" s="246"/>
      <x:c r="F11" s="246"/>
      <x:c r="G11" s="246"/>
      <x:c r="H11" s="246"/>
      <x:c r="I11" s="246"/>
      <x:c r="J11" s="246"/>
      <x:c r="K11" s="246"/>
      <x:c r="L11" s="246"/>
      <x:c r="M11" s="247"/>
    </x:row>
    <x:row r="12">
      <x:c r="A12" s="245"/>
      <x:c r="B12" s="251"/>
      <x:c r="C12" s="251"/>
      <x:c r="D12" s="246"/>
      <x:c r="E12" s="246"/>
      <x:c r="F12" s="246"/>
      <x:c r="G12" s="246"/>
      <x:c r="H12" s="246"/>
      <x:c r="I12" s="246"/>
      <x:c r="J12" s="246"/>
      <x:c r="K12" s="246"/>
      <x:c r="L12" s="246"/>
      <x:c r="M12" s="247"/>
    </x:row>
    <x:row r="13">
      <x:c r="A13" s="245"/>
      <x:c r="B13" s="251"/>
      <x:c r="C13" s="251"/>
      <x:c r="D13" s="246"/>
      <x:c r="E13" s="246"/>
      <x:c r="F13" s="246"/>
      <x:c r="G13" s="246"/>
      <x:c r="H13" s="246"/>
      <x:c r="I13" s="246"/>
      <x:c r="J13" s="246"/>
      <x:c r="K13" s="246"/>
      <x:c r="L13" s="246"/>
      <x:c r="M13" s="247"/>
    </x:row>
    <x:row r="14">
      <x:c r="A14" s="245"/>
      <x:c r="B14" s="251"/>
      <x:c r="C14" s="251"/>
      <x:c r="D14" s="246"/>
      <x:c r="E14" s="246"/>
      <x:c r="F14" s="246"/>
      <x:c r="G14" s="246"/>
      <x:c r="H14" s="246"/>
      <x:c r="I14" s="246"/>
      <x:c r="J14" s="246"/>
      <x:c r="K14" s="246"/>
      <x:c r="L14" s="246"/>
      <x:c r="M14" s="247"/>
    </x:row>
    <x:row r="15">
      <x:c r="A15" s="245"/>
      <x:c r="B15" s="251"/>
      <x:c r="C15" s="251"/>
      <x:c r="D15" s="246"/>
      <x:c r="E15" s="246"/>
      <x:c r="F15" s="246"/>
      <x:c r="G15" s="246"/>
      <x:c r="H15" s="246"/>
      <x:c r="I15" s="246"/>
      <x:c r="J15" s="246"/>
      <x:c r="K15" s="246"/>
      <x:c r="L15" s="246"/>
      <x:c r="M15" s="247"/>
    </x:row>
    <x:row r="16">
      <x:c r="A16" s="245"/>
      <x:c r="B16" s="251"/>
      <x:c r="C16" s="251"/>
      <x:c r="D16" s="246"/>
      <x:c r="E16" s="246"/>
      <x:c r="F16" s="246"/>
      <x:c r="G16" s="246"/>
      <x:c r="H16" s="246"/>
      <x:c r="I16" s="246"/>
      <x:c r="J16" s="246"/>
      <x:c r="K16" s="246"/>
      <x:c r="L16" s="246"/>
      <x:c r="M16" s="247"/>
    </x:row>
    <x:row r="17">
      <x:c r="A17" s="245"/>
      <x:c r="B17" s="251"/>
      <x:c r="C17" s="251"/>
      <x:c r="D17" s="246"/>
      <x:c r="E17" s="246"/>
      <x:c r="F17" s="246"/>
      <x:c r="G17" s="246"/>
      <x:c r="H17" s="246"/>
      <x:c r="I17" s="246"/>
      <x:c r="J17" s="246"/>
      <x:c r="K17" s="246"/>
      <x:c r="L17" s="246"/>
      <x:c r="M17" s="247"/>
    </x:row>
    <x:row r="18">
      <x:c r="A18" s="245"/>
      <x:c r="B18" s="251"/>
      <x:c r="C18" s="251"/>
      <x:c r="D18" s="246"/>
      <x:c r="E18" s="246"/>
      <x:c r="F18" s="246"/>
      <x:c r="G18" s="246"/>
      <x:c r="H18" s="246"/>
      <x:c r="I18" s="246"/>
      <x:c r="J18" s="246"/>
      <x:c r="K18" s="246"/>
      <x:c r="L18" s="246"/>
      <x:c r="M18" s="247"/>
    </x:row>
    <x:row r="19">
      <x:c r="A19" s="245"/>
      <x:c r="B19" s="251"/>
      <x:c r="C19" s="251"/>
      <x:c r="D19" s="246"/>
      <x:c r="E19" s="246"/>
      <x:c r="F19" s="246"/>
      <x:c r="G19" s="246"/>
      <x:c r="H19" s="246"/>
      <x:c r="I19" s="246"/>
      <x:c r="J19" s="246"/>
      <x:c r="K19" s="246"/>
      <x:c r="L19" s="246"/>
      <x:c r="M19" s="247"/>
    </x:row>
    <x:row r="20">
      <x:c r="A20" s="245"/>
      <x:c r="B20" s="251"/>
      <x:c r="C20" s="251"/>
      <x:c r="D20" s="246"/>
      <x:c r="E20" s="246"/>
      <x:c r="F20" s="246"/>
      <x:c r="G20" s="246"/>
      <x:c r="H20" s="246"/>
      <x:c r="I20" s="246"/>
      <x:c r="J20" s="246"/>
      <x:c r="K20" s="246"/>
      <x:c r="L20" s="246"/>
      <x:c r="M20" s="247"/>
    </x:row>
    <x:row r="21">
      <x:c r="A21" s="245"/>
      <x:c r="B21" s="251"/>
      <x:c r="C21" s="251"/>
      <x:c r="D21" s="246"/>
      <x:c r="E21" s="246"/>
      <x:c r="F21" s="246"/>
      <x:c r="G21" s="246"/>
      <x:c r="H21" s="246"/>
      <x:c r="I21" s="246"/>
      <x:c r="J21" s="246"/>
      <x:c r="K21" s="246"/>
      <x:c r="L21" s="246"/>
      <x:c r="M21" s="247"/>
    </x:row>
    <x:row r="22">
      <x:c r="A22" s="245"/>
      <x:c r="B22" s="251"/>
      <x:c r="C22" s="251"/>
      <x:c r="D22" s="246"/>
      <x:c r="E22" s="246"/>
      <x:c r="F22" s="246"/>
      <x:c r="G22" s="246"/>
      <x:c r="H22" s="246"/>
      <x:c r="I22" s="246"/>
      <x:c r="J22" s="246"/>
      <x:c r="K22" s="246"/>
      <x:c r="L22" s="246"/>
      <x:c r="M22" s="247"/>
    </x:row>
    <x:row r="23">
      <x:c r="A23" s="245"/>
      <x:c r="B23" s="251"/>
      <x:c r="C23" s="251"/>
      <x:c r="D23" s="246"/>
      <x:c r="E23" s="246"/>
      <x:c r="F23" s="246"/>
      <x:c r="G23" s="246"/>
      <x:c r="H23" s="246"/>
      <x:c r="I23" s="246"/>
      <x:c r="J23" s="246"/>
      <x:c r="K23" s="246"/>
      <x:c r="L23" s="246"/>
      <x:c r="M23" s="247"/>
    </x:row>
    <x:row r="24">
      <x:c r="A24" s="245"/>
      <x:c r="B24" s="251"/>
      <x:c r="C24" s="251"/>
      <x:c r="D24" s="246"/>
      <x:c r="E24" s="246"/>
      <x:c r="F24" s="246"/>
      <x:c r="G24" s="246"/>
      <x:c r="H24" s="246"/>
      <x:c r="I24" s="246"/>
      <x:c r="J24" s="246"/>
      <x:c r="K24" s="246"/>
      <x:c r="L24" s="246"/>
      <x:c r="M24" s="247"/>
    </x:row>
    <x:row r="25">
      <x:c r="A25" s="245"/>
      <x:c r="B25" s="251"/>
      <x:c r="C25" s="251"/>
      <x:c r="D25" s="246"/>
      <x:c r="E25" s="246"/>
      <x:c r="F25" s="246"/>
      <x:c r="G25" s="246"/>
      <x:c r="H25" s="246"/>
      <x:c r="I25" s="246"/>
      <x:c r="J25" s="246"/>
      <x:c r="K25" s="246"/>
      <x:c r="L25" s="246"/>
      <x:c r="M25" s="247"/>
    </x:row>
    <x:row r="26">
      <x:c r="A26" s="245"/>
      <x:c r="B26" s="251"/>
      <x:c r="C26" s="251"/>
      <x:c r="D26" s="246"/>
      <x:c r="E26" s="246"/>
      <x:c r="F26" s="246"/>
      <x:c r="G26" s="246"/>
      <x:c r="H26" s="246"/>
      <x:c r="I26" s="246"/>
      <x:c r="J26" s="246"/>
      <x:c r="K26" s="246"/>
      <x:c r="L26" s="246"/>
      <x:c r="M26" s="247"/>
    </x:row>
    <x:row r="27">
      <x:c r="A27" s="245"/>
      <x:c r="B27" s="251"/>
      <x:c r="C27" s="251"/>
      <x:c r="D27" s="246"/>
      <x:c r="E27" s="246"/>
      <x:c r="F27" s="246"/>
      <x:c r="G27" s="246"/>
      <x:c r="H27" s="246"/>
      <x:c r="I27" s="246"/>
      <x:c r="J27" s="246"/>
      <x:c r="K27" s="246"/>
      <x:c r="L27" s="246"/>
      <x:c r="M27" s="247"/>
    </x:row>
    <x:row r="28">
      <x:c r="A28" s="245"/>
      <x:c r="B28" s="251"/>
      <x:c r="C28" s="251"/>
      <x:c r="D28" s="246"/>
      <x:c r="E28" s="246"/>
      <x:c r="F28" s="246"/>
      <x:c r="G28" s="246"/>
      <x:c r="H28" s="246"/>
      <x:c r="I28" s="246"/>
      <x:c r="J28" s="246"/>
      <x:c r="K28" s="246"/>
      <x:c r="L28" s="246"/>
      <x:c r="M28" s="247"/>
    </x:row>
    <x:row r="29">
      <x:c r="A29" s="245"/>
      <x:c r="B29" s="251"/>
      <x:c r="C29" s="251"/>
      <x:c r="D29" s="246"/>
      <x:c r="E29" s="246"/>
      <x:c r="F29" s="246"/>
      <x:c r="G29" s="246"/>
      <x:c r="H29" s="246"/>
      <x:c r="I29" s="246"/>
      <x:c r="J29" s="246"/>
      <x:c r="K29" s="246"/>
      <x:c r="L29" s="246"/>
      <x:c r="M29" s="247"/>
    </x:row>
    <x:row r="30">
      <x:c r="A30" s="245"/>
      <x:c r="B30" s="251"/>
      <x:c r="C30" s="251"/>
      <x:c r="D30" s="246"/>
      <x:c r="E30" s="246"/>
      <x:c r="F30" s="246"/>
      <x:c r="G30" s="246"/>
      <x:c r="H30" s="246"/>
      <x:c r="I30" s="246"/>
      <x:c r="J30" s="246"/>
      <x:c r="K30" s="246"/>
      <x:c r="L30" s="246"/>
      <x:c r="M30" s="247"/>
    </x:row>
    <x:row r="31">
      <x:c r="A31" s="245"/>
      <x:c r="B31" s="251"/>
      <x:c r="C31" s="251"/>
      <x:c r="D31" s="246"/>
      <x:c r="E31" s="246"/>
      <x:c r="F31" s="246"/>
      <x:c r="G31" s="246"/>
      <x:c r="H31" s="246"/>
      <x:c r="I31" s="246"/>
      <x:c r="J31" s="246"/>
      <x:c r="K31" s="246"/>
      <x:c r="L31" s="246"/>
      <x:c r="M31" s="247"/>
    </x:row>
    <x:row r="32">
      <x:c r="A32" s="245"/>
      <x:c r="B32" s="251"/>
      <x:c r="C32" s="251"/>
      <x:c r="D32" s="246"/>
      <x:c r="E32" s="246"/>
      <x:c r="F32" s="246"/>
      <x:c r="G32" s="246"/>
      <x:c r="H32" s="246"/>
      <x:c r="I32" s="246"/>
      <x:c r="J32" s="246"/>
      <x:c r="K32" s="246"/>
      <x:c r="L32" s="246"/>
      <x:c r="M32" s="247"/>
    </x:row>
    <x:row r="33">
      <x:c r="A33" s="245"/>
      <x:c r="B33" s="251"/>
      <x:c r="C33" s="251"/>
      <x:c r="D33" s="246"/>
      <x:c r="E33" s="246"/>
      <x:c r="F33" s="246"/>
      <x:c r="G33" s="246"/>
      <x:c r="H33" s="246"/>
      <x:c r="I33" s="246"/>
      <x:c r="J33" s="246"/>
      <x:c r="K33" s="246"/>
      <x:c r="L33" s="246"/>
      <x:c r="M33" s="247"/>
    </x:row>
    <x:row r="34">
      <x:c r="A34" s="245"/>
      <x:c r="B34" s="251"/>
      <x:c r="C34" s="251"/>
      <x:c r="D34" s="246"/>
      <x:c r="E34" s="246"/>
      <x:c r="F34" s="246"/>
      <x:c r="G34" s="246"/>
      <x:c r="H34" s="246"/>
      <x:c r="I34" s="246"/>
      <x:c r="J34" s="246"/>
      <x:c r="K34" s="246"/>
      <x:c r="L34" s="246"/>
      <x:c r="M34" s="247"/>
    </x:row>
    <x:row r="35">
      <x:c r="A35" s="245"/>
      <x:c r="B35" s="251"/>
      <x:c r="C35" s="251"/>
      <x:c r="D35" s="246"/>
      <x:c r="E35" s="246"/>
      <x:c r="F35" s="246"/>
      <x:c r="G35" s="246"/>
      <x:c r="H35" s="246"/>
      <x:c r="I35" s="246"/>
      <x:c r="J35" s="246"/>
      <x:c r="K35" s="246"/>
      <x:c r="L35" s="246"/>
      <x:c r="M35" s="247"/>
    </x:row>
    <x:row r="36">
      <x:c r="A36" s="245"/>
      <x:c r="B36" s="251"/>
      <x:c r="C36" s="251"/>
      <x:c r="D36" s="246"/>
      <x:c r="E36" s="246"/>
      <x:c r="F36" s="246"/>
      <x:c r="G36" s="246"/>
      <x:c r="H36" s="246"/>
      <x:c r="I36" s="246"/>
      <x:c r="J36" s="246"/>
      <x:c r="K36" s="246"/>
      <x:c r="L36" s="246"/>
      <x:c r="M36" s="247"/>
    </x:row>
    <x:row r="37">
      <x:c r="A37" s="245"/>
      <x:c r="B37" s="251"/>
      <x:c r="C37" s="251"/>
      <x:c r="D37" s="246"/>
      <x:c r="E37" s="246"/>
      <x:c r="F37" s="246"/>
      <x:c r="G37" s="246"/>
      <x:c r="H37" s="246"/>
      <x:c r="I37" s="246"/>
      <x:c r="J37" s="246"/>
      <x:c r="K37" s="246"/>
      <x:c r="L37" s="246"/>
      <x:c r="M37" s="247"/>
    </x:row>
    <x:row r="38">
      <x:c r="A38" s="245"/>
      <x:c r="B38" s="251"/>
      <x:c r="C38" s="251"/>
      <x:c r="D38" s="246"/>
      <x:c r="E38" s="246"/>
      <x:c r="F38" s="246"/>
      <x:c r="G38" s="246"/>
      <x:c r="H38" s="246"/>
      <x:c r="I38" s="246"/>
      <x:c r="J38" s="246"/>
      <x:c r="K38" s="246"/>
      <x:c r="L38" s="246"/>
      <x:c r="M38" s="247"/>
    </x:row>
    <x:row r="39">
      <x:c r="A39" s="245"/>
      <x:c r="B39" s="251"/>
      <x:c r="C39" s="251"/>
      <x:c r="D39" s="246"/>
      <x:c r="E39" s="246"/>
      <x:c r="F39" s="246"/>
      <x:c r="G39" s="246"/>
      <x:c r="H39" s="246"/>
      <x:c r="I39" s="246"/>
      <x:c r="J39" s="246"/>
      <x:c r="K39" s="246"/>
      <x:c r="L39" s="246"/>
      <x:c r="M39" s="247"/>
    </x:row>
    <x:row r="40">
      <x:c r="A40" s="245"/>
      <x:c r="B40" s="251"/>
      <x:c r="C40" s="251"/>
      <x:c r="D40" s="246"/>
      <x:c r="E40" s="246"/>
      <x:c r="F40" s="246"/>
      <x:c r="G40" s="246"/>
      <x:c r="H40" s="246"/>
      <x:c r="I40" s="246"/>
      <x:c r="J40" s="246"/>
      <x:c r="K40" s="246"/>
      <x:c r="L40" s="246"/>
      <x:c r="M40" s="247"/>
    </x:row>
    <x:row r="41">
      <x:c r="A41" s="245"/>
      <x:c r="B41" s="251"/>
      <x:c r="C41" s="251"/>
      <x:c r="D41" s="246"/>
      <x:c r="E41" s="246"/>
      <x:c r="F41" s="246"/>
      <x:c r="G41" s="246"/>
      <x:c r="H41" s="246"/>
      <x:c r="I41" s="246"/>
      <x:c r="J41" s="246"/>
      <x:c r="K41" s="246"/>
      <x:c r="L41" s="246"/>
      <x:c r="M41" s="247"/>
    </x:row>
    <x:row r="42">
      <x:c r="A42" s="245"/>
      <x:c r="B42" s="251"/>
      <x:c r="C42" s="251"/>
      <x:c r="D42" s="246"/>
      <x:c r="E42" s="246"/>
      <x:c r="F42" s="246"/>
      <x:c r="G42" s="246"/>
      <x:c r="H42" s="246"/>
      <x:c r="I42" s="246"/>
      <x:c r="J42" s="246"/>
      <x:c r="K42" s="246"/>
      <x:c r="L42" s="246"/>
      <x:c r="M42" s="247"/>
    </x:row>
    <x:row r="43">
      <x:c r="A43" s="245"/>
      <x:c r="B43" s="251"/>
      <x:c r="C43" s="251"/>
      <x:c r="D43" s="246"/>
      <x:c r="E43" s="246"/>
      <x:c r="F43" s="246"/>
      <x:c r="G43" s="246"/>
      <x:c r="H43" s="246"/>
      <x:c r="I43" s="246"/>
      <x:c r="J43" s="246"/>
      <x:c r="K43" s="246"/>
      <x:c r="L43" s="246"/>
      <x:c r="M43" s="247"/>
    </x:row>
    <x:row r="44">
      <x:c r="A44" s="245"/>
      <x:c r="B44" s="251"/>
      <x:c r="C44" s="251"/>
      <x:c r="D44" s="246"/>
      <x:c r="E44" s="246"/>
      <x:c r="F44" s="246"/>
      <x:c r="G44" s="246"/>
      <x:c r="H44" s="246"/>
      <x:c r="I44" s="246"/>
      <x:c r="J44" s="246"/>
      <x:c r="K44" s="246"/>
      <x:c r="L44" s="246"/>
      <x:c r="M44" s="247"/>
    </x:row>
    <x:row r="45">
      <x:c r="A45" s="245"/>
      <x:c r="B45" s="251"/>
      <x:c r="C45" s="251"/>
      <x:c r="D45" s="246"/>
      <x:c r="E45" s="246"/>
      <x:c r="F45" s="246"/>
      <x:c r="G45" s="246"/>
      <x:c r="H45" s="246"/>
      <x:c r="I45" s="246"/>
      <x:c r="J45" s="246"/>
      <x:c r="K45" s="246"/>
      <x:c r="L45" s="246"/>
      <x:c r="M45" s="247"/>
    </x:row>
    <x:row r="46">
      <x:c r="A46" s="245"/>
      <x:c r="B46" s="251"/>
      <x:c r="C46" s="251"/>
      <x:c r="D46" s="246"/>
      <x:c r="E46" s="246"/>
      <x:c r="F46" s="246"/>
      <x:c r="G46" s="246"/>
      <x:c r="H46" s="246"/>
      <x:c r="I46" s="246"/>
      <x:c r="J46" s="246"/>
      <x:c r="K46" s="246"/>
      <x:c r="L46" s="246"/>
      <x:c r="M46" s="247"/>
    </x:row>
    <x:row r="47">
      <x:c r="A47" s="245"/>
      <x:c r="B47" s="251"/>
      <x:c r="C47" s="251"/>
      <x:c r="D47" s="246"/>
      <x:c r="E47" s="246"/>
      <x:c r="F47" s="246"/>
      <x:c r="G47" s="246"/>
      <x:c r="H47" s="246"/>
      <x:c r="I47" s="246"/>
      <x:c r="J47" s="246"/>
      <x:c r="K47" s="246"/>
      <x:c r="L47" s="246"/>
      <x:c r="M47" s="247"/>
    </x:row>
    <x:row r="48">
      <x:c r="A48" s="245"/>
      <x:c r="B48" s="251"/>
      <x:c r="C48" s="251"/>
      <x:c r="D48" s="246"/>
      <x:c r="E48" s="246"/>
      <x:c r="F48" s="246"/>
      <x:c r="G48" s="246"/>
      <x:c r="H48" s="246"/>
      <x:c r="I48" s="246"/>
      <x:c r="J48" s="246"/>
      <x:c r="K48" s="246"/>
      <x:c r="L48" s="246"/>
      <x:c r="M48" s="247"/>
    </x:row>
    <x:row r="49">
      <x:c r="A49" s="245"/>
      <x:c r="B49" s="251"/>
      <x:c r="C49" s="251"/>
      <x:c r="D49" s="246"/>
      <x:c r="E49" s="246"/>
      <x:c r="F49" s="246"/>
      <x:c r="G49" s="246"/>
      <x:c r="H49" s="246"/>
      <x:c r="I49" s="246"/>
      <x:c r="J49" s="246"/>
      <x:c r="K49" s="246"/>
      <x:c r="L49" s="246"/>
      <x:c r="M49" s="247"/>
    </x:row>
    <x:row r="50">
      <x:c r="A50" s="245"/>
      <x:c r="B50" s="251"/>
      <x:c r="C50" s="251"/>
      <x:c r="D50" s="246"/>
      <x:c r="E50" s="246"/>
      <x:c r="F50" s="246"/>
      <x:c r="G50" s="246"/>
      <x:c r="H50" s="246"/>
      <x:c r="I50" s="246"/>
      <x:c r="J50" s="246"/>
      <x:c r="K50" s="246"/>
      <x:c r="L50" s="246"/>
      <x:c r="M50" s="247"/>
    </x:row>
    <x:row r="51">
      <x:c r="A51" s="245"/>
      <x:c r="B51" s="251"/>
      <x:c r="C51" s="251"/>
      <x:c r="D51" s="246"/>
      <x:c r="E51" s="246"/>
      <x:c r="F51" s="246"/>
      <x:c r="G51" s="246"/>
      <x:c r="H51" s="246"/>
      <x:c r="I51" s="246"/>
      <x:c r="J51" s="246"/>
      <x:c r="K51" s="246"/>
      <x:c r="L51" s="246"/>
      <x:c r="M51" s="247"/>
    </x:row>
    <x:row r="52">
      <x:c r="A52" s="245"/>
      <x:c r="B52" s="251"/>
      <x:c r="C52" s="251"/>
      <x:c r="D52" s="246"/>
      <x:c r="E52" s="246"/>
      <x:c r="F52" s="246"/>
      <x:c r="G52" s="246"/>
      <x:c r="H52" s="246"/>
      <x:c r="I52" s="246"/>
      <x:c r="J52" s="246"/>
      <x:c r="K52" s="246"/>
      <x:c r="L52" s="246"/>
      <x:c r="M52" s="247"/>
    </x:row>
    <x:row r="53">
      <x:c r="A53" s="245"/>
      <x:c r="B53" s="251"/>
      <x:c r="C53" s="251"/>
      <x:c r="D53" s="246"/>
      <x:c r="E53" s="246"/>
      <x:c r="F53" s="246"/>
      <x:c r="G53" s="246"/>
      <x:c r="H53" s="246"/>
      <x:c r="I53" s="246"/>
      <x:c r="J53" s="246"/>
      <x:c r="K53" s="246"/>
      <x:c r="L53" s="246"/>
      <x:c r="M53" s="247"/>
    </x:row>
    <x:row r="54">
      <x:c r="A54" s="245"/>
      <x:c r="B54" s="251"/>
      <x:c r="C54" s="251"/>
      <x:c r="D54" s="246"/>
      <x:c r="E54" s="246"/>
      <x:c r="F54" s="246"/>
      <x:c r="G54" s="246"/>
      <x:c r="H54" s="246"/>
      <x:c r="I54" s="246"/>
      <x:c r="J54" s="246"/>
      <x:c r="K54" s="246"/>
      <x:c r="L54" s="246"/>
      <x:c r="M54" s="247"/>
    </x:row>
    <x:row r="55">
      <x:c r="A55" s="245"/>
      <x:c r="B55" s="251"/>
      <x:c r="C55" s="251"/>
      <x:c r="D55" s="246"/>
      <x:c r="E55" s="246"/>
      <x:c r="F55" s="246"/>
      <x:c r="G55" s="246"/>
      <x:c r="H55" s="246"/>
      <x:c r="I55" s="246"/>
      <x:c r="J55" s="246"/>
      <x:c r="K55" s="246"/>
      <x:c r="L55" s="246"/>
      <x:c r="M55" s="247"/>
    </x:row>
    <x:row r="56">
      <x:c r="A56" s="245"/>
      <x:c r="B56" s="251"/>
      <x:c r="C56" s="251"/>
      <x:c r="D56" s="246"/>
      <x:c r="E56" s="246"/>
      <x:c r="F56" s="246"/>
      <x:c r="G56" s="246"/>
      <x:c r="H56" s="246"/>
      <x:c r="I56" s="246"/>
      <x:c r="J56" s="246"/>
      <x:c r="K56" s="246"/>
      <x:c r="L56" s="246"/>
      <x:c r="M56" s="247"/>
    </x:row>
    <x:row r="57">
      <x:c r="A57" s="245"/>
      <x:c r="B57" s="251"/>
      <x:c r="C57" s="251"/>
      <x:c r="D57" s="246"/>
      <x:c r="E57" s="246"/>
      <x:c r="F57" s="246"/>
      <x:c r="G57" s="246"/>
      <x:c r="H57" s="246"/>
      <x:c r="I57" s="246"/>
      <x:c r="J57" s="246"/>
      <x:c r="K57" s="246"/>
      <x:c r="L57" s="246"/>
      <x:c r="M57" s="247"/>
    </x:row>
    <x:row r="58">
      <x:c r="A58" s="245"/>
      <x:c r="B58" s="251"/>
      <x:c r="C58" s="251"/>
      <x:c r="D58" s="246"/>
      <x:c r="E58" s="246"/>
      <x:c r="F58" s="246"/>
      <x:c r="G58" s="246"/>
      <x:c r="H58" s="246"/>
      <x:c r="I58" s="246"/>
      <x:c r="J58" s="246"/>
      <x:c r="K58" s="246"/>
      <x:c r="L58" s="246"/>
      <x:c r="M58" s="247"/>
    </x:row>
    <x:row r="59">
      <x:c r="A59" s="245"/>
      <x:c r="B59" s="251"/>
      <x:c r="C59" s="251"/>
      <x:c r="D59" s="246"/>
      <x:c r="E59" s="246"/>
      <x:c r="F59" s="246"/>
      <x:c r="G59" s="246"/>
      <x:c r="H59" s="246"/>
      <x:c r="I59" s="246"/>
      <x:c r="J59" s="246"/>
      <x:c r="K59" s="246"/>
      <x:c r="L59" s="246"/>
      <x:c r="M59" s="247"/>
    </x:row>
    <x:row r="60">
      <x:c r="A60" s="245"/>
      <x:c r="B60" s="251"/>
      <x:c r="C60" s="251"/>
      <x:c r="D60" s="246"/>
      <x:c r="E60" s="246"/>
      <x:c r="F60" s="246"/>
      <x:c r="G60" s="246"/>
      <x:c r="H60" s="246"/>
      <x:c r="I60" s="246"/>
      <x:c r="J60" s="246"/>
      <x:c r="K60" s="246"/>
      <x:c r="L60" s="246"/>
      <x:c r="M60" s="247"/>
    </x:row>
    <x:row r="61">
      <x:c r="A61" s="245"/>
      <x:c r="B61" s="251"/>
      <x:c r="C61" s="251"/>
      <x:c r="D61" s="246"/>
      <x:c r="E61" s="246"/>
      <x:c r="F61" s="246"/>
      <x:c r="G61" s="246"/>
      <x:c r="H61" s="246"/>
      <x:c r="I61" s="246"/>
      <x:c r="J61" s="246"/>
      <x:c r="K61" s="246"/>
      <x:c r="L61" s="246"/>
      <x:c r="M61" s="247"/>
    </x:row>
    <x:row r="62">
      <x:c r="A62" s="245"/>
      <x:c r="B62" s="251"/>
      <x:c r="C62" s="251"/>
      <x:c r="D62" s="246"/>
      <x:c r="E62" s="246"/>
      <x:c r="F62" s="246"/>
      <x:c r="G62" s="246"/>
      <x:c r="H62" s="246"/>
      <x:c r="I62" s="246"/>
      <x:c r="J62" s="246"/>
      <x:c r="K62" s="246"/>
      <x:c r="L62" s="246"/>
      <x:c r="M62" s="247"/>
    </x:row>
    <x:row r="63">
      <x:c r="A63" s="245"/>
      <x:c r="B63" s="251"/>
      <x:c r="C63" s="251"/>
      <x:c r="D63" s="246"/>
      <x:c r="E63" s="246"/>
      <x:c r="F63" s="246"/>
      <x:c r="G63" s="246"/>
      <x:c r="H63" s="246"/>
      <x:c r="I63" s="246"/>
      <x:c r="J63" s="246"/>
      <x:c r="K63" s="246"/>
      <x:c r="L63" s="246"/>
      <x:c r="M63" s="247"/>
    </x:row>
    <x:row r="64">
      <x:c r="A64" s="245"/>
      <x:c r="B64" s="251"/>
      <x:c r="C64" s="251"/>
      <x:c r="D64" s="246"/>
      <x:c r="E64" s="246"/>
      <x:c r="F64" s="246"/>
      <x:c r="G64" s="246"/>
      <x:c r="H64" s="246"/>
      <x:c r="I64" s="246"/>
      <x:c r="J64" s="246"/>
      <x:c r="K64" s="246"/>
      <x:c r="L64" s="246"/>
      <x:c r="M64" s="247"/>
    </x:row>
    <x:row r="65">
      <x:c r="A65" s="245"/>
      <x:c r="B65" s="251"/>
      <x:c r="C65" s="251"/>
      <x:c r="D65" s="246"/>
      <x:c r="E65" s="246"/>
      <x:c r="F65" s="246"/>
      <x:c r="G65" s="246"/>
      <x:c r="H65" s="246"/>
      <x:c r="I65" s="246"/>
      <x:c r="J65" s="246"/>
      <x:c r="K65" s="246"/>
      <x:c r="L65" s="246"/>
      <x:c r="M65" s="247"/>
    </x:row>
    <x:row r="66">
      <x:c r="A66" s="245"/>
      <x:c r="B66" s="251"/>
      <x:c r="C66" s="251"/>
      <x:c r="D66" s="246"/>
      <x:c r="E66" s="246"/>
      <x:c r="F66" s="246"/>
      <x:c r="G66" s="246"/>
      <x:c r="H66" s="246"/>
      <x:c r="I66" s="246"/>
      <x:c r="J66" s="246"/>
      <x:c r="K66" s="246"/>
      <x:c r="L66" s="246"/>
      <x:c r="M66" s="247"/>
    </x:row>
    <x:row r="67">
      <x:c r="A67" s="245"/>
      <x:c r="B67" s="251"/>
      <x:c r="C67" s="251"/>
      <x:c r="D67" s="246"/>
      <x:c r="E67" s="246"/>
      <x:c r="F67" s="246"/>
      <x:c r="G67" s="246"/>
      <x:c r="H67" s="246"/>
      <x:c r="I67" s="246"/>
      <x:c r="J67" s="246"/>
      <x:c r="K67" s="246"/>
      <x:c r="L67" s="246"/>
      <x:c r="M67" s="247"/>
    </x:row>
    <x:row r="68">
      <x:c r="A68" s="245"/>
      <x:c r="B68" s="251"/>
      <x:c r="C68" s="251"/>
      <x:c r="D68" s="246"/>
      <x:c r="E68" s="246"/>
      <x:c r="F68" s="246"/>
      <x:c r="G68" s="246"/>
      <x:c r="H68" s="246"/>
      <x:c r="I68" s="246"/>
      <x:c r="J68" s="246"/>
      <x:c r="K68" s="246"/>
      <x:c r="L68" s="246"/>
      <x:c r="M68" s="247"/>
    </x:row>
    <x:row r="69">
      <x:c r="A69" s="245"/>
      <x:c r="B69" s="251"/>
      <x:c r="C69" s="251"/>
      <x:c r="D69" s="246"/>
      <x:c r="E69" s="246"/>
      <x:c r="F69" s="246"/>
      <x:c r="G69" s="246"/>
      <x:c r="H69" s="246"/>
      <x:c r="I69" s="246"/>
      <x:c r="J69" s="246"/>
      <x:c r="K69" s="246"/>
      <x:c r="L69" s="246"/>
      <x:c r="M69" s="247"/>
    </x:row>
    <x:row r="70">
      <x:c r="A70" s="245"/>
      <x:c r="B70" s="251"/>
      <x:c r="C70" s="251"/>
      <x:c r="D70" s="246"/>
      <x:c r="E70" s="246"/>
      <x:c r="F70" s="246"/>
      <x:c r="G70" s="246"/>
      <x:c r="H70" s="246"/>
      <x:c r="I70" s="246"/>
      <x:c r="J70" s="246"/>
      <x:c r="K70" s="246"/>
      <x:c r="L70" s="246"/>
      <x:c r="M70" s="247"/>
    </x:row>
    <x:row r="71">
      <x:c r="A71" s="245"/>
      <x:c r="B71" s="251"/>
      <x:c r="C71" s="251"/>
      <x:c r="D71" s="246"/>
      <x:c r="E71" s="246"/>
      <x:c r="F71" s="246"/>
      <x:c r="G71" s="246"/>
      <x:c r="H71" s="246"/>
      <x:c r="I71" s="246"/>
      <x:c r="J71" s="246"/>
      <x:c r="K71" s="246"/>
      <x:c r="L71" s="246"/>
      <x:c r="M71" s="247"/>
    </x:row>
    <x:row r="72">
      <x:c r="A72" s="245"/>
      <x:c r="B72" s="251"/>
      <x:c r="C72" s="251"/>
      <x:c r="D72" s="246"/>
      <x:c r="E72" s="246"/>
      <x:c r="F72" s="246"/>
      <x:c r="G72" s="246"/>
      <x:c r="H72" s="246"/>
      <x:c r="I72" s="246"/>
      <x:c r="J72" s="246"/>
      <x:c r="K72" s="246"/>
      <x:c r="L72" s="246"/>
      <x:c r="M72" s="247"/>
    </x:row>
    <x:row r="73">
      <x:c r="A73" s="245"/>
      <x:c r="B73" s="251"/>
      <x:c r="C73" s="251"/>
      <x:c r="D73" s="246"/>
      <x:c r="E73" s="246"/>
      <x:c r="F73" s="246"/>
      <x:c r="G73" s="246"/>
      <x:c r="H73" s="246"/>
      <x:c r="I73" s="246"/>
      <x:c r="J73" s="246"/>
      <x:c r="K73" s="246"/>
      <x:c r="L73" s="246"/>
      <x:c r="M73" s="247"/>
    </x:row>
    <x:row r="74">
      <x:c r="A74" s="245"/>
      <x:c r="B74" s="251"/>
      <x:c r="C74" s="251"/>
      <x:c r="D74" s="246"/>
      <x:c r="E74" s="246"/>
      <x:c r="F74" s="246"/>
      <x:c r="G74" s="246"/>
      <x:c r="H74" s="246"/>
      <x:c r="I74" s="246"/>
      <x:c r="J74" s="246"/>
      <x:c r="K74" s="246"/>
      <x:c r="L74" s="246"/>
      <x:c r="M74" s="247"/>
    </x:row>
    <x:row r="75">
      <x:c r="A75" s="245"/>
      <x:c r="B75" s="251"/>
      <x:c r="C75" s="251"/>
      <x:c r="D75" s="246"/>
      <x:c r="E75" s="246"/>
      <x:c r="F75" s="246"/>
      <x:c r="G75" s="246"/>
      <x:c r="H75" s="246"/>
      <x:c r="I75" s="246"/>
      <x:c r="J75" s="246"/>
      <x:c r="K75" s="246"/>
      <x:c r="L75" s="246"/>
      <x:c r="M75" s="247"/>
    </x:row>
    <x:row r="76">
      <x:c r="A76" s="245"/>
      <x:c r="B76" s="251"/>
      <x:c r="C76" s="251"/>
      <x:c r="D76" s="246"/>
      <x:c r="E76" s="246"/>
      <x:c r="F76" s="246"/>
      <x:c r="G76" s="246"/>
      <x:c r="H76" s="246"/>
      <x:c r="I76" s="246"/>
      <x:c r="J76" s="246"/>
      <x:c r="K76" s="246"/>
      <x:c r="L76" s="246"/>
      <x:c r="M76" s="247"/>
    </x:row>
    <x:row r="77">
      <x:c r="A77" s="245"/>
      <x:c r="B77" s="251"/>
      <x:c r="C77" s="251"/>
      <x:c r="D77" s="246"/>
      <x:c r="E77" s="246"/>
      <x:c r="F77" s="246"/>
      <x:c r="G77" s="246"/>
      <x:c r="H77" s="246"/>
      <x:c r="I77" s="246"/>
      <x:c r="J77" s="246"/>
      <x:c r="K77" s="246"/>
      <x:c r="L77" s="246"/>
      <x:c r="M77" s="247"/>
    </x:row>
    <x:row r="78">
      <x:c r="A78" s="245"/>
      <x:c r="B78" s="251"/>
      <x:c r="C78" s="251"/>
      <x:c r="D78" s="246"/>
      <x:c r="E78" s="246"/>
      <x:c r="F78" s="246"/>
      <x:c r="G78" s="246"/>
      <x:c r="H78" s="246"/>
      <x:c r="I78" s="246"/>
      <x:c r="J78" s="246"/>
      <x:c r="K78" s="246"/>
      <x:c r="L78" s="246"/>
      <x:c r="M78" s="247"/>
    </x:row>
    <x:row r="79">
      <x:c r="A79" s="245"/>
      <x:c r="B79" s="251"/>
      <x:c r="C79" s="251"/>
      <x:c r="D79" s="246"/>
      <x:c r="E79" s="246"/>
      <x:c r="F79" s="246"/>
      <x:c r="G79" s="246"/>
      <x:c r="H79" s="246"/>
      <x:c r="I79" s="246"/>
      <x:c r="J79" s="246"/>
      <x:c r="K79" s="246"/>
      <x:c r="L79" s="246"/>
      <x:c r="M79" s="247"/>
    </x:row>
    <x:row r="80">
      <x:c r="A80" s="245"/>
      <x:c r="B80" s="251"/>
      <x:c r="C80" s="251"/>
      <x:c r="D80" s="246"/>
      <x:c r="E80" s="246"/>
      <x:c r="F80" s="246"/>
      <x:c r="G80" s="246"/>
      <x:c r="H80" s="246"/>
      <x:c r="I80" s="246"/>
      <x:c r="J80" s="246"/>
      <x:c r="K80" s="246"/>
      <x:c r="L80" s="246"/>
      <x:c r="M80" s="247"/>
    </x:row>
    <x:row r="81">
      <x:c r="A81" s="245"/>
      <x:c r="B81" s="251"/>
      <x:c r="C81" s="251"/>
      <x:c r="D81" s="246"/>
      <x:c r="E81" s="246"/>
      <x:c r="F81" s="246"/>
      <x:c r="G81" s="246"/>
      <x:c r="H81" s="246"/>
      <x:c r="I81" s="246"/>
      <x:c r="J81" s="246"/>
      <x:c r="K81" s="246"/>
      <x:c r="L81" s="246"/>
      <x:c r="M81" s="247"/>
    </x:row>
    <x:row r="82">
      <x:c r="A82" s="245"/>
      <x:c r="B82" s="251"/>
      <x:c r="C82" s="251"/>
      <x:c r="D82" s="246"/>
      <x:c r="E82" s="246"/>
      <x:c r="F82" s="246"/>
      <x:c r="G82" s="246"/>
      <x:c r="H82" s="246"/>
      <x:c r="I82" s="246"/>
      <x:c r="J82" s="246"/>
      <x:c r="K82" s="246"/>
      <x:c r="L82" s="246"/>
      <x:c r="M82" s="247"/>
    </x:row>
    <x:row r="83">
      <x:c r="A83" s="245"/>
      <x:c r="B83" s="251"/>
      <x:c r="C83" s="251"/>
      <x:c r="D83" s="246"/>
      <x:c r="E83" s="246"/>
      <x:c r="F83" s="246"/>
      <x:c r="G83" s="246"/>
      <x:c r="H83" s="246"/>
      <x:c r="I83" s="246"/>
      <x:c r="J83" s="246"/>
      <x:c r="K83" s="246"/>
      <x:c r="L83" s="246"/>
      <x:c r="M83" s="247"/>
    </x:row>
    <x:row r="84">
      <x:c r="A84" s="245"/>
      <x:c r="B84" s="251"/>
      <x:c r="C84" s="251"/>
      <x:c r="D84" s="246"/>
      <x:c r="E84" s="246"/>
      <x:c r="F84" s="246"/>
      <x:c r="G84" s="246"/>
      <x:c r="H84" s="246"/>
      <x:c r="I84" s="246"/>
      <x:c r="J84" s="246"/>
      <x:c r="K84" s="246"/>
      <x:c r="L84" s="246"/>
      <x:c r="M84" s="247"/>
    </x:row>
    <x:row r="85">
      <x:c r="A85" s="245"/>
      <x:c r="B85" s="251"/>
      <x:c r="C85" s="251"/>
      <x:c r="D85" s="246"/>
      <x:c r="E85" s="246"/>
      <x:c r="F85" s="246"/>
      <x:c r="G85" s="246"/>
      <x:c r="H85" s="246"/>
      <x:c r="I85" s="246"/>
      <x:c r="J85" s="246"/>
      <x:c r="K85" s="246"/>
      <x:c r="L85" s="246"/>
      <x:c r="M85" s="247"/>
    </x:row>
    <x:row r="86">
      <x:c r="A86" s="245"/>
      <x:c r="B86" s="251"/>
      <x:c r="C86" s="251"/>
      <x:c r="D86" s="246"/>
      <x:c r="E86" s="246"/>
      <x:c r="F86" s="246"/>
      <x:c r="G86" s="246"/>
      <x:c r="H86" s="246"/>
      <x:c r="I86" s="246"/>
      <x:c r="J86" s="246"/>
      <x:c r="K86" s="246"/>
      <x:c r="L86" s="246"/>
      <x:c r="M86" s="247"/>
    </x:row>
    <x:row r="87">
      <x:c r="A87" s="245"/>
      <x:c r="B87" s="251"/>
      <x:c r="C87" s="251"/>
      <x:c r="D87" s="246"/>
      <x:c r="E87" s="246"/>
      <x:c r="F87" s="246"/>
      <x:c r="G87" s="246"/>
      <x:c r="H87" s="246"/>
      <x:c r="I87" s="246"/>
      <x:c r="J87" s="246"/>
      <x:c r="K87" s="246"/>
      <x:c r="L87" s="246"/>
      <x:c r="M87" s="247"/>
    </x:row>
    <x:row r="88">
      <x:c r="A88" s="245"/>
      <x:c r="B88" s="251"/>
      <x:c r="C88" s="251"/>
      <x:c r="D88" s="246"/>
      <x:c r="E88" s="246"/>
      <x:c r="F88" s="246"/>
      <x:c r="G88" s="246"/>
      <x:c r="H88" s="246"/>
      <x:c r="I88" s="246"/>
      <x:c r="J88" s="246"/>
      <x:c r="K88" s="246"/>
      <x:c r="L88" s="246"/>
      <x:c r="M88" s="247"/>
    </x:row>
    <x:row r="89">
      <x:c r="A89" s="245"/>
      <x:c r="B89" s="251"/>
      <x:c r="C89" s="251"/>
      <x:c r="D89" s="246"/>
      <x:c r="E89" s="246"/>
      <x:c r="F89" s="246"/>
      <x:c r="G89" s="246"/>
      <x:c r="H89" s="246"/>
      <x:c r="I89" s="246"/>
      <x:c r="J89" s="246"/>
      <x:c r="K89" s="246"/>
      <x:c r="L89" s="246"/>
      <x:c r="M89" s="247"/>
    </x:row>
    <x:row r="90">
      <x:c r="A90" s="245"/>
      <x:c r="B90" s="251"/>
      <x:c r="C90" s="251"/>
      <x:c r="D90" s="246"/>
      <x:c r="E90" s="246"/>
      <x:c r="F90" s="246"/>
      <x:c r="G90" s="246"/>
      <x:c r="H90" s="246"/>
      <x:c r="I90" s="246"/>
      <x:c r="J90" s="246"/>
      <x:c r="K90" s="246"/>
      <x:c r="L90" s="246"/>
      <x:c r="M90" s="247"/>
    </x:row>
    <x:row r="91">
      <x:c r="A91" s="245"/>
      <x:c r="B91" s="251"/>
      <x:c r="C91" s="251"/>
      <x:c r="D91" s="246"/>
      <x:c r="E91" s="246"/>
      <x:c r="F91" s="246"/>
      <x:c r="G91" s="246"/>
      <x:c r="H91" s="246"/>
      <x:c r="I91" s="246"/>
      <x:c r="J91" s="246"/>
      <x:c r="K91" s="246"/>
      <x:c r="L91" s="246"/>
      <x:c r="M91" s="247"/>
    </x:row>
    <x:row r="92">
      <x:c r="A92" s="245"/>
      <x:c r="B92" s="251"/>
      <x:c r="C92" s="251"/>
      <x:c r="D92" s="246"/>
      <x:c r="E92" s="246"/>
      <x:c r="F92" s="246"/>
      <x:c r="G92" s="246"/>
      <x:c r="H92" s="246"/>
      <x:c r="I92" s="246"/>
      <x:c r="J92" s="246"/>
      <x:c r="K92" s="246"/>
      <x:c r="L92" s="246"/>
      <x:c r="M92" s="247"/>
    </x:row>
    <x:row r="93">
      <x:c r="A93" s="245"/>
      <x:c r="B93" s="251"/>
      <x:c r="C93" s="251"/>
      <x:c r="D93" s="246"/>
      <x:c r="E93" s="246"/>
      <x:c r="F93" s="246"/>
      <x:c r="G93" s="246"/>
      <x:c r="H93" s="246"/>
      <x:c r="I93" s="246"/>
      <x:c r="J93" s="246"/>
      <x:c r="K93" s="246"/>
      <x:c r="L93" s="246"/>
      <x:c r="M93" s="247"/>
    </x:row>
    <x:row r="94">
      <x:c r="A94" s="245"/>
      <x:c r="B94" s="251"/>
      <x:c r="C94" s="251"/>
      <x:c r="D94" s="246"/>
      <x:c r="E94" s="246"/>
      <x:c r="F94" s="246"/>
      <x:c r="G94" s="246"/>
      <x:c r="H94" s="246"/>
      <x:c r="I94" s="246"/>
      <x:c r="J94" s="246"/>
      <x:c r="K94" s="246"/>
      <x:c r="L94" s="246"/>
      <x:c r="M94" s="247"/>
    </x:row>
    <x:row r="95">
      <x:c r="A95" s="245"/>
      <x:c r="B95" s="251"/>
      <x:c r="C95" s="251"/>
      <x:c r="D95" s="246"/>
      <x:c r="E95" s="246"/>
      <x:c r="F95" s="246"/>
      <x:c r="G95" s="246"/>
      <x:c r="H95" s="246"/>
      <x:c r="I95" s="246"/>
      <x:c r="J95" s="246"/>
      <x:c r="K95" s="246"/>
      <x:c r="L95" s="246"/>
      <x:c r="M95" s="247"/>
    </x:row>
    <x:row r="96">
      <x:c r="A96" s="245"/>
      <x:c r="B96" s="251"/>
      <x:c r="C96" s="251"/>
      <x:c r="D96" s="246"/>
      <x:c r="E96" s="246"/>
      <x:c r="F96" s="246"/>
      <x:c r="G96" s="246"/>
      <x:c r="H96" s="246"/>
      <x:c r="I96" s="246"/>
      <x:c r="J96" s="246"/>
      <x:c r="K96" s="246"/>
      <x:c r="L96" s="246"/>
      <x:c r="M96" s="247"/>
    </x:row>
    <x:row r="97">
      <x:c r="A97" s="245"/>
      <x:c r="B97" s="251"/>
      <x:c r="C97" s="251"/>
      <x:c r="D97" s="246"/>
      <x:c r="E97" s="246"/>
      <x:c r="F97" s="246"/>
      <x:c r="G97" s="246"/>
      <x:c r="H97" s="246"/>
      <x:c r="I97" s="246"/>
      <x:c r="J97" s="246"/>
      <x:c r="K97" s="246"/>
      <x:c r="L97" s="246"/>
      <x:c r="M97" s="247"/>
    </x:row>
    <x:row r="98">
      <x:c r="A98" s="245"/>
      <x:c r="B98" s="251"/>
      <x:c r="C98" s="251"/>
      <x:c r="D98" s="246"/>
      <x:c r="E98" s="246"/>
      <x:c r="F98" s="246"/>
      <x:c r="G98" s="246"/>
      <x:c r="H98" s="246"/>
      <x:c r="I98" s="246"/>
      <x:c r="J98" s="246"/>
      <x:c r="K98" s="246"/>
      <x:c r="L98" s="246"/>
      <x:c r="M98" s="247"/>
    </x:row>
    <x:row r="99">
      <x:c r="A99" s="245"/>
      <x:c r="B99" s="251"/>
      <x:c r="C99" s="251"/>
      <x:c r="D99" s="246"/>
      <x:c r="E99" s="246"/>
      <x:c r="F99" s="246"/>
      <x:c r="G99" s="246"/>
      <x:c r="H99" s="246"/>
      <x:c r="I99" s="246"/>
      <x:c r="J99" s="246"/>
      <x:c r="K99" s="246"/>
      <x:c r="L99" s="246"/>
      <x:c r="M99" s="247"/>
    </x:row>
    <x:row r="100">
      <x:c r="A100" s="245"/>
      <x:c r="B100" s="251"/>
      <x:c r="C100" s="251"/>
      <x:c r="D100" s="246"/>
      <x:c r="E100" s="246"/>
      <x:c r="F100" s="246"/>
      <x:c r="G100" s="246"/>
      <x:c r="H100" s="246"/>
      <x:c r="I100" s="246"/>
      <x:c r="J100" s="246"/>
      <x:c r="K100" s="246"/>
      <x:c r="L100" s="246"/>
      <x:c r="M100" s="247"/>
    </x:row>
    <x:row r="101">
      <x:c r="A101" s="245"/>
      <x:c r="B101" s="251"/>
      <x:c r="C101" s="251"/>
      <x:c r="D101" s="246"/>
      <x:c r="E101" s="246"/>
      <x:c r="F101" s="246"/>
      <x:c r="G101" s="246"/>
      <x:c r="H101" s="246"/>
      <x:c r="I101" s="246"/>
      <x:c r="J101" s="246"/>
      <x:c r="K101" s="246"/>
      <x:c r="L101" s="246"/>
      <x:c r="M101" s="247"/>
    </x:row>
    <x:row r="102">
      <x:c r="A102" s="245"/>
      <x:c r="B102" s="251"/>
      <x:c r="C102" s="251"/>
      <x:c r="D102" s="246"/>
      <x:c r="E102" s="246"/>
      <x:c r="F102" s="246"/>
      <x:c r="G102" s="246"/>
      <x:c r="H102" s="246"/>
      <x:c r="I102" s="246"/>
      <x:c r="J102" s="246"/>
      <x:c r="K102" s="246"/>
      <x:c r="L102" s="246"/>
      <x:c r="M102" s="247"/>
    </x:row>
    <x:row r="103">
      <x:c r="A103" s="245"/>
      <x:c r="B103" s="251"/>
      <x:c r="C103" s="251"/>
      <x:c r="D103" s="246"/>
      <x:c r="E103" s="246"/>
      <x:c r="F103" s="246"/>
      <x:c r="G103" s="246"/>
      <x:c r="H103" s="246"/>
      <x:c r="I103" s="246"/>
      <x:c r="J103" s="246"/>
      <x:c r="K103" s="246"/>
      <x:c r="L103" s="246"/>
      <x:c r="M103" s="247"/>
    </x:row>
    <x:row r="104">
      <x:c r="A104" s="245"/>
      <x:c r="B104" s="251"/>
      <x:c r="C104" s="251"/>
      <x:c r="D104" s="246"/>
      <x:c r="E104" s="246"/>
      <x:c r="F104" s="246"/>
      <x:c r="G104" s="246"/>
      <x:c r="H104" s="246"/>
      <x:c r="I104" s="246"/>
      <x:c r="J104" s="246"/>
      <x:c r="K104" s="246"/>
      <x:c r="L104" s="246"/>
      <x:c r="M104" s="247"/>
    </x:row>
    <x:row r="105">
      <x:c r="A105" s="245"/>
      <x:c r="B105" s="251"/>
      <x:c r="C105" s="251"/>
      <x:c r="D105" s="246"/>
      <x:c r="E105" s="246"/>
      <x:c r="F105" s="246"/>
      <x:c r="G105" s="246"/>
      <x:c r="H105" s="246"/>
      <x:c r="I105" s="246"/>
      <x:c r="J105" s="246"/>
      <x:c r="K105" s="246"/>
      <x:c r="L105" s="246"/>
      <x:c r="M105" s="247"/>
    </x:row>
    <x:row r="106">
      <x:c r="A106" s="245"/>
      <x:c r="B106" s="251"/>
      <x:c r="C106" s="251"/>
      <x:c r="D106" s="246"/>
      <x:c r="E106" s="246"/>
      <x:c r="F106" s="246"/>
      <x:c r="G106" s="246"/>
      <x:c r="H106" s="246"/>
      <x:c r="I106" s="246"/>
      <x:c r="J106" s="246"/>
      <x:c r="K106" s="246"/>
      <x:c r="L106" s="246"/>
      <x:c r="M106" s="247"/>
    </x:row>
    <x:row r="107">
      <x:c r="A107" s="245"/>
      <x:c r="B107" s="251"/>
      <x:c r="C107" s="251"/>
      <x:c r="D107" s="246"/>
      <x:c r="E107" s="246"/>
      <x:c r="F107" s="246"/>
      <x:c r="G107" s="246"/>
      <x:c r="H107" s="246"/>
      <x:c r="I107" s="246"/>
      <x:c r="J107" s="246"/>
      <x:c r="K107" s="246"/>
      <x:c r="L107" s="246"/>
      <x:c r="M107" s="247"/>
    </x:row>
    <x:row r="108">
      <x:c r="A108" s="245"/>
      <x:c r="B108" s="251"/>
      <x:c r="C108" s="251"/>
      <x:c r="D108" s="246"/>
      <x:c r="E108" s="246"/>
      <x:c r="F108" s="246"/>
      <x:c r="G108" s="246"/>
      <x:c r="H108" s="246"/>
      <x:c r="I108" s="246"/>
      <x:c r="J108" s="246"/>
      <x:c r="K108" s="246"/>
      <x:c r="L108" s="246"/>
      <x:c r="M108" s="247"/>
    </x:row>
    <x:row r="109">
      <x:c r="A109" s="245"/>
      <x:c r="B109" s="251"/>
      <x:c r="C109" s="251"/>
      <x:c r="D109" s="246"/>
      <x:c r="E109" s="246"/>
      <x:c r="F109" s="246"/>
      <x:c r="G109" s="246"/>
      <x:c r="H109" s="246"/>
      <x:c r="I109" s="246"/>
      <x:c r="J109" s="246"/>
      <x:c r="K109" s="246"/>
      <x:c r="L109" s="246"/>
      <x:c r="M109" s="247"/>
    </x:row>
    <x:row r="110">
      <x:c r="A110" s="245"/>
      <x:c r="B110" s="251"/>
      <x:c r="C110" s="251"/>
      <x:c r="D110" s="246"/>
      <x:c r="E110" s="246"/>
      <x:c r="F110" s="246"/>
      <x:c r="G110" s="246"/>
      <x:c r="H110" s="246"/>
      <x:c r="I110" s="246"/>
      <x:c r="J110" s="246"/>
      <x:c r="K110" s="246"/>
      <x:c r="L110" s="246"/>
      <x:c r="M110" s="247"/>
    </x:row>
    <x:row r="111">
      <x:c r="A111" s="245"/>
      <x:c r="B111" s="251"/>
      <x:c r="C111" s="251"/>
      <x:c r="D111" s="246"/>
      <x:c r="E111" s="246"/>
      <x:c r="F111" s="246"/>
      <x:c r="G111" s="246"/>
      <x:c r="H111" s="246"/>
      <x:c r="I111" s="246"/>
      <x:c r="J111" s="246"/>
      <x:c r="K111" s="246"/>
      <x:c r="L111" s="246"/>
      <x:c r="M111" s="247"/>
    </x:row>
    <x:row r="112">
      <x:c r="A112" s="245"/>
      <x:c r="B112" s="251"/>
      <x:c r="C112" s="251"/>
      <x:c r="D112" s="246"/>
      <x:c r="E112" s="246"/>
      <x:c r="F112" s="246"/>
      <x:c r="G112" s="246"/>
      <x:c r="H112" s="246"/>
      <x:c r="I112" s="246"/>
      <x:c r="J112" s="246"/>
      <x:c r="K112" s="246"/>
      <x:c r="L112" s="246"/>
      <x:c r="M112" s="247"/>
    </x:row>
    <x:row r="113">
      <x:c r="A113" s="245"/>
      <x:c r="B113" s="251"/>
      <x:c r="C113" s="251"/>
      <x:c r="D113" s="246"/>
      <x:c r="E113" s="246"/>
      <x:c r="F113" s="246"/>
      <x:c r="G113" s="246"/>
      <x:c r="H113" s="246"/>
      <x:c r="I113" s="246"/>
      <x:c r="J113" s="246"/>
      <x:c r="K113" s="246"/>
      <x:c r="L113" s="246"/>
      <x:c r="M113" s="247"/>
    </x:row>
    <x:row r="114">
      <x:c r="A114" s="245"/>
      <x:c r="B114" s="251"/>
      <x:c r="C114" s="251"/>
      <x:c r="D114" s="246"/>
      <x:c r="E114" s="246"/>
      <x:c r="F114" s="246"/>
      <x:c r="G114" s="246"/>
      <x:c r="H114" s="246"/>
      <x:c r="I114" s="246"/>
      <x:c r="J114" s="246"/>
      <x:c r="K114" s="246"/>
      <x:c r="L114" s="246"/>
      <x:c r="M114" s="247"/>
    </x:row>
    <x:row r="115">
      <x:c r="A115" s="245"/>
      <x:c r="B115" s="251"/>
      <x:c r="C115" s="251"/>
      <x:c r="D115" s="246"/>
      <x:c r="E115" s="246"/>
      <x:c r="F115" s="246"/>
      <x:c r="G115" s="246"/>
      <x:c r="H115" s="246"/>
      <x:c r="I115" s="246"/>
      <x:c r="J115" s="246"/>
      <x:c r="K115" s="246"/>
      <x:c r="L115" s="246"/>
      <x:c r="M115" s="247"/>
    </x:row>
    <x:row r="116">
      <x:c r="A116" s="245"/>
      <x:c r="B116" s="251"/>
      <x:c r="C116" s="251"/>
      <x:c r="D116" s="246"/>
      <x:c r="E116" s="246"/>
      <x:c r="F116" s="246"/>
      <x:c r="G116" s="246"/>
      <x:c r="H116" s="246"/>
      <x:c r="I116" s="246"/>
      <x:c r="J116" s="246"/>
      <x:c r="K116" s="246"/>
      <x:c r="L116" s="246"/>
      <x:c r="M116" s="247"/>
    </x:row>
    <x:row r="117">
      <x:c r="A117" s="245"/>
      <x:c r="B117" s="251"/>
      <x:c r="C117" s="251"/>
      <x:c r="D117" s="246"/>
      <x:c r="E117" s="246"/>
      <x:c r="F117" s="246"/>
      <x:c r="G117" s="246"/>
      <x:c r="H117" s="246"/>
      <x:c r="I117" s="246"/>
      <x:c r="J117" s="246"/>
      <x:c r="K117" s="246"/>
      <x:c r="L117" s="246"/>
      <x:c r="M117" s="247"/>
    </x:row>
    <x:row r="118">
      <x:c r="A118" s="245"/>
      <x:c r="B118" s="251"/>
      <x:c r="C118" s="251"/>
      <x:c r="D118" s="246"/>
      <x:c r="E118" s="246"/>
      <x:c r="F118" s="246"/>
      <x:c r="G118" s="246"/>
      <x:c r="H118" s="246"/>
      <x:c r="I118" s="246"/>
      <x:c r="J118" s="246"/>
      <x:c r="K118" s="246"/>
      <x:c r="L118" s="246"/>
      <x:c r="M118" s="247"/>
    </x:row>
    <x:row r="119">
      <x:c r="A119" s="245"/>
      <x:c r="B119" s="251"/>
      <x:c r="C119" s="251"/>
      <x:c r="D119" s="246"/>
      <x:c r="E119" s="246"/>
      <x:c r="F119" s="246"/>
      <x:c r="G119" s="246"/>
      <x:c r="H119" s="246"/>
      <x:c r="I119" s="246"/>
      <x:c r="J119" s="246"/>
      <x:c r="K119" s="246"/>
      <x:c r="L119" s="246"/>
      <x:c r="M119" s="247"/>
    </x:row>
    <x:row r="120">
      <x:c r="A120" s="245"/>
      <x:c r="B120" s="251"/>
      <x:c r="C120" s="251"/>
      <x:c r="D120" s="246"/>
      <x:c r="E120" s="246"/>
      <x:c r="F120" s="246"/>
      <x:c r="G120" s="246"/>
      <x:c r="H120" s="246"/>
      <x:c r="I120" s="246"/>
      <x:c r="J120" s="246"/>
      <x:c r="K120" s="246"/>
      <x:c r="L120" s="246"/>
      <x:c r="M120" s="247"/>
    </x:row>
    <x:row r="121">
      <x:c r="A121" s="245"/>
      <x:c r="B121" s="251"/>
      <x:c r="C121" s="251"/>
      <x:c r="D121" s="246"/>
      <x:c r="E121" s="246"/>
      <x:c r="F121" s="246"/>
      <x:c r="G121" s="246"/>
      <x:c r="H121" s="246"/>
      <x:c r="I121" s="246"/>
      <x:c r="J121" s="246"/>
      <x:c r="K121" s="246"/>
      <x:c r="L121" s="246"/>
      <x:c r="M121" s="247"/>
    </x:row>
    <x:row r="122">
      <x:c r="A122" s="245"/>
      <x:c r="B122" s="251"/>
      <x:c r="C122" s="251"/>
      <x:c r="D122" s="246"/>
      <x:c r="E122" s="246"/>
      <x:c r="F122" s="246"/>
      <x:c r="G122" s="246"/>
      <x:c r="H122" s="246"/>
      <x:c r="I122" s="246"/>
      <x:c r="J122" s="246"/>
      <x:c r="K122" s="246"/>
      <x:c r="L122" s="246"/>
      <x:c r="M122" s="247"/>
    </x:row>
    <x:row r="123">
      <x:c r="A123" s="245"/>
      <x:c r="B123" s="251"/>
      <x:c r="C123" s="251"/>
      <x:c r="D123" s="246"/>
      <x:c r="E123" s="246"/>
      <x:c r="F123" s="246"/>
      <x:c r="G123" s="246"/>
      <x:c r="H123" s="246"/>
      <x:c r="I123" s="246"/>
      <x:c r="J123" s="246"/>
      <x:c r="K123" s="246"/>
      <x:c r="L123" s="246"/>
      <x:c r="M123" s="247"/>
    </x:row>
    <x:row r="124">
      <x:c r="A124" s="245"/>
      <x:c r="B124" s="251"/>
      <x:c r="C124" s="251"/>
      <x:c r="D124" s="246"/>
      <x:c r="E124" s="246"/>
      <x:c r="F124" s="246"/>
      <x:c r="G124" s="246"/>
      <x:c r="H124" s="246"/>
      <x:c r="I124" s="246"/>
      <x:c r="J124" s="246"/>
      <x:c r="K124" s="246"/>
      <x:c r="L124" s="246"/>
      <x:c r="M124" s="247"/>
    </x:row>
    <x:row r="125">
      <x:c r="A125" s="245"/>
      <x:c r="B125" s="251"/>
      <x:c r="C125" s="251"/>
      <x:c r="D125" s="246"/>
      <x:c r="E125" s="246"/>
      <x:c r="F125" s="246"/>
      <x:c r="G125" s="246"/>
      <x:c r="H125" s="246"/>
      <x:c r="I125" s="246"/>
      <x:c r="J125" s="246"/>
      <x:c r="K125" s="246"/>
      <x:c r="L125" s="246"/>
      <x:c r="M125" s="247"/>
    </x:row>
    <x:row r="126">
      <x:c r="A126" s="245"/>
      <x:c r="B126" s="251"/>
      <x:c r="C126" s="251"/>
      <x:c r="D126" s="246"/>
      <x:c r="E126" s="246"/>
      <x:c r="F126" s="246"/>
      <x:c r="G126" s="246"/>
      <x:c r="H126" s="246"/>
      <x:c r="I126" s="246"/>
      <x:c r="J126" s="246"/>
      <x:c r="K126" s="246"/>
      <x:c r="L126" s="246"/>
      <x:c r="M126" s="247"/>
    </x:row>
    <x:row r="127">
      <x:c r="A127" s="245"/>
      <x:c r="B127" s="251"/>
      <x:c r="C127" s="251"/>
      <x:c r="D127" s="246"/>
      <x:c r="E127" s="246"/>
      <x:c r="F127" s="246"/>
      <x:c r="G127" s="246"/>
      <x:c r="H127" s="246"/>
      <x:c r="I127" s="246"/>
      <x:c r="J127" s="246"/>
      <x:c r="K127" s="246"/>
      <x:c r="L127" s="246"/>
      <x:c r="M127" s="247"/>
    </x:row>
    <x:row r="128">
      <x:c r="A128" s="245"/>
      <x:c r="B128" s="251"/>
      <x:c r="C128" s="251"/>
      <x:c r="D128" s="246"/>
      <x:c r="E128" s="246"/>
      <x:c r="F128" s="246"/>
      <x:c r="G128" s="246"/>
      <x:c r="H128" s="246"/>
      <x:c r="I128" s="246"/>
      <x:c r="J128" s="246"/>
      <x:c r="K128" s="246"/>
      <x:c r="L128" s="246"/>
      <x:c r="M128" s="247"/>
    </x:row>
    <x:row r="129">
      <x:c r="A129" s="245"/>
      <x:c r="B129" s="251"/>
      <x:c r="C129" s="251"/>
      <x:c r="D129" s="246"/>
      <x:c r="E129" s="246"/>
      <x:c r="F129" s="246"/>
      <x:c r="G129" s="246"/>
      <x:c r="H129" s="246"/>
      <x:c r="I129" s="246"/>
      <x:c r="J129" s="246"/>
      <x:c r="K129" s="246"/>
      <x:c r="L129" s="246"/>
      <x:c r="M129" s="247"/>
    </x:row>
    <x:row r="130">
      <x:c r="A130" s="245"/>
      <x:c r="B130" s="251"/>
      <x:c r="C130" s="251"/>
      <x:c r="D130" s="246"/>
      <x:c r="E130" s="246"/>
      <x:c r="F130" s="246"/>
      <x:c r="G130" s="246"/>
      <x:c r="H130" s="246"/>
      <x:c r="I130" s="246"/>
      <x:c r="J130" s="246"/>
      <x:c r="K130" s="246"/>
      <x:c r="L130" s="246"/>
      <x:c r="M130" s="247"/>
    </x:row>
    <x:row r="131">
      <x:c r="A131" s="245"/>
      <x:c r="B131" s="251"/>
      <x:c r="C131" s="251"/>
      <x:c r="D131" s="246"/>
      <x:c r="E131" s="246"/>
      <x:c r="F131" s="246"/>
      <x:c r="G131" s="246"/>
      <x:c r="H131" s="246"/>
      <x:c r="I131" s="246"/>
      <x:c r="J131" s="246"/>
      <x:c r="K131" s="246"/>
      <x:c r="L131" s="246"/>
      <x:c r="M131" s="247"/>
    </x:row>
    <x:row r="132">
      <x:c r="A132" s="245"/>
      <x:c r="B132" s="251"/>
      <x:c r="C132" s="251"/>
      <x:c r="D132" s="246"/>
      <x:c r="E132" s="246"/>
      <x:c r="F132" s="246"/>
      <x:c r="G132" s="246"/>
      <x:c r="H132" s="246"/>
      <x:c r="I132" s="246"/>
      <x:c r="J132" s="246"/>
      <x:c r="K132" s="246"/>
      <x:c r="L132" s="246"/>
      <x:c r="M132" s="247"/>
    </x:row>
    <x:row r="133">
      <x:c r="A133" s="245"/>
      <x:c r="B133" s="251"/>
      <x:c r="C133" s="251"/>
      <x:c r="D133" s="246"/>
      <x:c r="E133" s="246"/>
      <x:c r="F133" s="246"/>
      <x:c r="G133" s="246"/>
      <x:c r="H133" s="246"/>
      <x:c r="I133" s="246"/>
      <x:c r="J133" s="246"/>
      <x:c r="K133" s="246"/>
      <x:c r="L133" s="246"/>
      <x:c r="M133" s="247"/>
    </x:row>
    <x:row r="134">
      <x:c r="A134" s="245"/>
      <x:c r="B134" s="251"/>
      <x:c r="C134" s="251"/>
      <x:c r="D134" s="246"/>
      <x:c r="E134" s="246"/>
      <x:c r="F134" s="246"/>
      <x:c r="G134" s="246"/>
      <x:c r="H134" s="246"/>
      <x:c r="I134" s="246"/>
      <x:c r="J134" s="246"/>
      <x:c r="K134" s="246"/>
      <x:c r="L134" s="246"/>
      <x:c r="M134" s="247"/>
    </x:row>
    <x:row r="135">
      <x:c r="A135" s="245"/>
      <x:c r="B135" s="251"/>
      <x:c r="C135" s="251"/>
      <x:c r="D135" s="246"/>
      <x:c r="E135" s="246"/>
      <x:c r="F135" s="246"/>
      <x:c r="G135" s="246"/>
      <x:c r="H135" s="246"/>
      <x:c r="I135" s="246"/>
      <x:c r="J135" s="246"/>
      <x:c r="K135" s="246"/>
      <x:c r="L135" s="246"/>
      <x:c r="M135" s="247"/>
    </x:row>
    <x:row r="136">
      <x:c r="A136" s="245"/>
      <x:c r="B136" s="251"/>
      <x:c r="C136" s="251"/>
      <x:c r="D136" s="246"/>
      <x:c r="E136" s="246"/>
      <x:c r="F136" s="246"/>
      <x:c r="G136" s="246"/>
      <x:c r="H136" s="246"/>
      <x:c r="I136" s="246"/>
      <x:c r="J136" s="246"/>
      <x:c r="K136" s="246"/>
      <x:c r="L136" s="246"/>
      <x:c r="M136" s="247"/>
    </x:row>
    <x:row r="137">
      <x:c r="A137" s="245"/>
      <x:c r="B137" s="251"/>
      <x:c r="C137" s="251"/>
      <x:c r="D137" s="246"/>
      <x:c r="E137" s="246"/>
      <x:c r="F137" s="246"/>
      <x:c r="G137" s="246"/>
      <x:c r="H137" s="246"/>
      <x:c r="I137" s="246"/>
      <x:c r="J137" s="246"/>
      <x:c r="K137" s="246"/>
      <x:c r="L137" s="246"/>
      <x:c r="M137" s="247"/>
    </x:row>
    <x:row r="138">
      <x:c r="A138" s="245"/>
      <x:c r="B138" s="251"/>
      <x:c r="C138" s="251"/>
      <x:c r="D138" s="246"/>
      <x:c r="E138" s="246"/>
      <x:c r="F138" s="246"/>
      <x:c r="G138" s="246"/>
      <x:c r="H138" s="246"/>
      <x:c r="I138" s="246"/>
      <x:c r="J138" s="246"/>
      <x:c r="K138" s="246"/>
      <x:c r="L138" s="246"/>
      <x:c r="M138" s="247"/>
    </x:row>
    <x:row r="139">
      <x:c r="A139" s="245"/>
      <x:c r="B139" s="251"/>
      <x:c r="C139" s="251"/>
      <x:c r="D139" s="246"/>
      <x:c r="E139" s="246"/>
      <x:c r="F139" s="246"/>
      <x:c r="G139" s="246"/>
      <x:c r="H139" s="246"/>
      <x:c r="I139" s="246"/>
      <x:c r="J139" s="246"/>
      <x:c r="K139" s="246"/>
      <x:c r="L139" s="246"/>
      <x:c r="M139" s="247"/>
    </x:row>
    <x:row r="140">
      <x:c r="A140" s="245"/>
      <x:c r="B140" s="251"/>
      <x:c r="C140" s="251"/>
      <x:c r="D140" s="246"/>
      <x:c r="E140" s="246"/>
      <x:c r="F140" s="246"/>
      <x:c r="G140" s="246"/>
      <x:c r="H140" s="246"/>
      <x:c r="I140" s="246"/>
      <x:c r="J140" s="246"/>
      <x:c r="K140" s="246"/>
      <x:c r="L140" s="246"/>
      <x:c r="M140" s="247"/>
    </x:row>
    <x:row r="141">
      <x:c r="A141" s="245"/>
      <x:c r="B141" s="251"/>
      <x:c r="C141" s="251"/>
      <x:c r="D141" s="246"/>
      <x:c r="E141" s="246"/>
      <x:c r="F141" s="246"/>
      <x:c r="G141" s="246"/>
      <x:c r="H141" s="246"/>
      <x:c r="I141" s="246"/>
      <x:c r="J141" s="246"/>
      <x:c r="K141" s="246"/>
      <x:c r="L141" s="246"/>
      <x:c r="M141" s="247"/>
    </x:row>
    <x:row r="142">
      <x:c r="A142" s="245"/>
      <x:c r="B142" s="251"/>
      <x:c r="C142" s="251"/>
      <x:c r="D142" s="246"/>
      <x:c r="E142" s="246"/>
      <x:c r="F142" s="246"/>
      <x:c r="G142" s="246"/>
      <x:c r="H142" s="246"/>
      <x:c r="I142" s="246"/>
      <x:c r="J142" s="246"/>
      <x:c r="K142" s="246"/>
      <x:c r="L142" s="246"/>
      <x:c r="M142" s="247"/>
    </x:row>
    <x:row r="143">
      <x:c r="A143" s="245"/>
      <x:c r="B143" s="251"/>
      <x:c r="C143" s="251"/>
      <x:c r="D143" s="246"/>
      <x:c r="E143" s="246"/>
      <x:c r="F143" s="246"/>
      <x:c r="G143" s="246"/>
      <x:c r="H143" s="246"/>
      <x:c r="I143" s="246"/>
      <x:c r="J143" s="246"/>
      <x:c r="K143" s="246"/>
      <x:c r="L143" s="246"/>
      <x:c r="M143" s="247"/>
    </x:row>
    <x:row r="144">
      <x:c r="A144" s="245"/>
      <x:c r="B144" s="251"/>
      <x:c r="C144" s="251"/>
      <x:c r="D144" s="246"/>
      <x:c r="E144" s="246"/>
      <x:c r="F144" s="246"/>
      <x:c r="G144" s="246"/>
      <x:c r="H144" s="246"/>
      <x:c r="I144" s="246"/>
      <x:c r="J144" s="246"/>
      <x:c r="K144" s="246"/>
      <x:c r="L144" s="246"/>
      <x:c r="M144" s="247"/>
    </x:row>
    <x:row r="145">
      <x:c r="A145" s="245"/>
      <x:c r="B145" s="251"/>
      <x:c r="C145" s="251"/>
      <x:c r="D145" s="246"/>
      <x:c r="E145" s="246"/>
      <x:c r="F145" s="246"/>
      <x:c r="G145" s="246"/>
      <x:c r="H145" s="246"/>
      <x:c r="I145" s="246"/>
      <x:c r="J145" s="246"/>
      <x:c r="K145" s="246"/>
      <x:c r="L145" s="246"/>
      <x:c r="M145" s="247"/>
    </x:row>
    <x:row r="146">
      <x:c r="A146" s="245"/>
      <x:c r="B146" s="251"/>
      <x:c r="C146" s="251"/>
      <x:c r="D146" s="246"/>
      <x:c r="E146" s="246"/>
      <x:c r="F146" s="246"/>
      <x:c r="G146" s="246"/>
      <x:c r="H146" s="246"/>
      <x:c r="I146" s="246"/>
      <x:c r="J146" s="246"/>
      <x:c r="K146" s="246"/>
      <x:c r="L146" s="246"/>
      <x:c r="M146" s="247"/>
    </x:row>
    <x:row r="147">
      <x:c r="A147" s="245"/>
      <x:c r="B147" s="251"/>
      <x:c r="C147" s="251"/>
      <x:c r="D147" s="246"/>
      <x:c r="E147" s="246"/>
      <x:c r="F147" s="246"/>
      <x:c r="G147" s="246"/>
      <x:c r="H147" s="246"/>
      <x:c r="I147" s="246"/>
      <x:c r="J147" s="246"/>
      <x:c r="K147" s="246"/>
      <x:c r="L147" s="246"/>
      <x:c r="M147" s="247"/>
    </x:row>
    <x:row r="148">
      <x:c r="A148" s="245"/>
      <x:c r="B148" s="251"/>
      <x:c r="C148" s="251"/>
      <x:c r="D148" s="246"/>
      <x:c r="E148" s="246"/>
      <x:c r="F148" s="246"/>
      <x:c r="G148" s="246"/>
      <x:c r="H148" s="246"/>
      <x:c r="I148" s="246"/>
      <x:c r="J148" s="246"/>
      <x:c r="K148" s="246"/>
      <x:c r="L148" s="246"/>
      <x:c r="M148" s="247"/>
    </x:row>
    <x:row r="149">
      <x:c r="A149" s="245"/>
      <x:c r="B149" s="251"/>
      <x:c r="C149" s="251"/>
      <x:c r="D149" s="246"/>
      <x:c r="E149" s="246"/>
      <x:c r="F149" s="246"/>
      <x:c r="G149" s="246"/>
      <x:c r="H149" s="246"/>
      <x:c r="I149" s="246"/>
      <x:c r="J149" s="246"/>
      <x:c r="K149" s="246"/>
      <x:c r="L149" s="246"/>
      <x:c r="M149" s="247"/>
    </x:row>
    <x:row r="150">
      <x:c r="A150" s="245"/>
      <x:c r="B150" s="251"/>
      <x:c r="C150" s="251"/>
      <x:c r="D150" s="246"/>
      <x:c r="E150" s="246"/>
      <x:c r="F150" s="246"/>
      <x:c r="G150" s="246"/>
      <x:c r="H150" s="246"/>
      <x:c r="I150" s="246"/>
      <x:c r="J150" s="246"/>
      <x:c r="K150" s="246"/>
      <x:c r="L150" s="246"/>
      <x:c r="M150" s="247"/>
    </x:row>
    <x:row r="151">
      <x:c r="A151" s="245"/>
      <x:c r="B151" s="251"/>
      <x:c r="C151" s="251"/>
      <x:c r="D151" s="246"/>
      <x:c r="E151" s="246"/>
      <x:c r="F151" s="246"/>
      <x:c r="G151" s="246"/>
      <x:c r="H151" s="246"/>
      <x:c r="I151" s="246"/>
      <x:c r="J151" s="246"/>
      <x:c r="K151" s="246"/>
      <x:c r="L151" s="246"/>
      <x:c r="M151" s="247"/>
    </x:row>
    <x:row r="152">
      <x:c r="A152" s="245"/>
      <x:c r="B152" s="251"/>
      <x:c r="C152" s="251"/>
      <x:c r="D152" s="246"/>
      <x:c r="E152" s="246"/>
      <x:c r="F152" s="246"/>
      <x:c r="G152" s="246"/>
      <x:c r="H152" s="246"/>
      <x:c r="I152" s="246"/>
      <x:c r="J152" s="246"/>
      <x:c r="K152" s="246"/>
      <x:c r="L152" s="246"/>
      <x:c r="M152" s="247"/>
    </x:row>
    <x:row r="153">
      <x:c r="A153" s="245"/>
      <x:c r="B153" s="251"/>
      <x:c r="C153" s="251"/>
      <x:c r="D153" s="246"/>
      <x:c r="E153" s="246"/>
      <x:c r="F153" s="246"/>
      <x:c r="G153" s="246"/>
      <x:c r="H153" s="246"/>
      <x:c r="I153" s="246"/>
      <x:c r="J153" s="246"/>
      <x:c r="K153" s="246"/>
      <x:c r="L153" s="246"/>
      <x:c r="M153" s="247"/>
    </x:row>
    <x:row r="154">
      <x:c r="A154" s="245"/>
      <x:c r="B154" s="251"/>
      <x:c r="C154" s="251"/>
      <x:c r="D154" s="246"/>
      <x:c r="E154" s="246"/>
      <x:c r="F154" s="246"/>
      <x:c r="G154" s="246"/>
      <x:c r="H154" s="246"/>
      <x:c r="I154" s="246"/>
      <x:c r="J154" s="246"/>
      <x:c r="K154" s="246"/>
      <x:c r="L154" s="246"/>
      <x:c r="M154" s="247"/>
    </x:row>
    <x:row r="155">
      <x:c r="A155" s="245"/>
      <x:c r="B155" s="251"/>
      <x:c r="C155" s="251"/>
      <x:c r="D155" s="246"/>
      <x:c r="E155" s="246"/>
      <x:c r="F155" s="246"/>
      <x:c r="G155" s="246"/>
      <x:c r="H155" s="246"/>
      <x:c r="I155" s="246"/>
      <x:c r="J155" s="246"/>
      <x:c r="K155" s="246"/>
      <x:c r="L155" s="246"/>
      <x:c r="M155" s="247"/>
    </x:row>
    <x:row r="156">
      <x:c r="A156" s="245"/>
      <x:c r="B156" s="251"/>
      <x:c r="C156" s="251"/>
      <x:c r="D156" s="246"/>
      <x:c r="E156" s="246"/>
      <x:c r="F156" s="246"/>
      <x:c r="G156" s="246"/>
      <x:c r="H156" s="246"/>
      <x:c r="I156" s="246"/>
      <x:c r="J156" s="246"/>
      <x:c r="K156" s="246"/>
      <x:c r="L156" s="246"/>
      <x:c r="M156" s="247"/>
    </x:row>
    <x:row r="157">
      <x:c r="A157" s="245"/>
      <x:c r="B157" s="251"/>
      <x:c r="C157" s="251"/>
      <x:c r="D157" s="246"/>
      <x:c r="E157" s="246"/>
      <x:c r="F157" s="246"/>
      <x:c r="G157" s="246"/>
      <x:c r="H157" s="246"/>
      <x:c r="I157" s="246"/>
      <x:c r="J157" s="246"/>
      <x:c r="K157" s="246"/>
      <x:c r="L157" s="246"/>
      <x:c r="M157" s="247"/>
    </x:row>
    <x:row r="158">
      <x:c r="A158" s="245"/>
      <x:c r="B158" s="251"/>
      <x:c r="C158" s="251"/>
      <x:c r="D158" s="246"/>
      <x:c r="E158" s="246"/>
      <x:c r="F158" s="246"/>
      <x:c r="G158" s="246"/>
      <x:c r="H158" s="246"/>
      <x:c r="I158" s="246"/>
      <x:c r="J158" s="246"/>
      <x:c r="K158" s="246"/>
      <x:c r="L158" s="246"/>
      <x:c r="M158" s="247"/>
    </x:row>
    <x:row r="159">
      <x:c r="A159" s="245"/>
      <x:c r="B159" s="251"/>
      <x:c r="C159" s="251"/>
      <x:c r="D159" s="246"/>
      <x:c r="E159" s="246"/>
      <x:c r="F159" s="246"/>
      <x:c r="G159" s="246"/>
      <x:c r="H159" s="246"/>
      <x:c r="I159" s="246"/>
      <x:c r="J159" s="246"/>
      <x:c r="K159" s="246"/>
      <x:c r="L159" s="246"/>
      <x:c r="M159" s="247"/>
    </x:row>
    <x:row r="160">
      <x:c r="A160" s="245"/>
      <x:c r="B160" s="251"/>
      <x:c r="C160" s="251"/>
      <x:c r="D160" s="246"/>
      <x:c r="E160" s="246"/>
      <x:c r="F160" s="246"/>
      <x:c r="G160" s="246"/>
      <x:c r="H160" s="246"/>
      <x:c r="I160" s="246"/>
      <x:c r="J160" s="246"/>
      <x:c r="K160" s="246"/>
      <x:c r="L160" s="246"/>
      <x:c r="M160" s="247"/>
    </x:row>
    <x:row r="161">
      <x:c r="A161" s="245"/>
      <x:c r="B161" s="251"/>
      <x:c r="C161" s="251"/>
      <x:c r="D161" s="246"/>
      <x:c r="E161" s="246"/>
      <x:c r="F161" s="246"/>
      <x:c r="G161" s="246"/>
      <x:c r="H161" s="246"/>
      <x:c r="I161" s="246"/>
      <x:c r="J161" s="246"/>
      <x:c r="K161" s="246"/>
      <x:c r="L161" s="246"/>
      <x:c r="M161" s="247"/>
    </x:row>
    <x:row r="162">
      <x:c r="A162" s="245"/>
      <x:c r="B162" s="251"/>
      <x:c r="C162" s="251"/>
      <x:c r="D162" s="246"/>
      <x:c r="E162" s="246"/>
      <x:c r="F162" s="246"/>
      <x:c r="G162" s="246"/>
      <x:c r="H162" s="246"/>
      <x:c r="I162" s="246"/>
      <x:c r="J162" s="246"/>
      <x:c r="K162" s="246"/>
      <x:c r="L162" s="246"/>
      <x:c r="M162" s="247"/>
    </x:row>
    <x:row r="163">
      <x:c r="A163" s="245"/>
      <x:c r="B163" s="251"/>
      <x:c r="C163" s="251"/>
      <x:c r="D163" s="246"/>
      <x:c r="E163" s="246"/>
      <x:c r="F163" s="246"/>
      <x:c r="G163" s="246"/>
      <x:c r="H163" s="246"/>
      <x:c r="I163" s="246"/>
      <x:c r="J163" s="246"/>
      <x:c r="K163" s="246"/>
      <x:c r="L163" s="246"/>
      <x:c r="M163" s="247"/>
    </x:row>
    <x:row r="164">
      <x:c r="A164" s="245"/>
      <x:c r="B164" s="251"/>
      <x:c r="C164" s="251"/>
      <x:c r="D164" s="246"/>
      <x:c r="E164" s="246"/>
      <x:c r="F164" s="246"/>
      <x:c r="G164" s="246"/>
      <x:c r="H164" s="246"/>
      <x:c r="I164" s="246"/>
      <x:c r="J164" s="246"/>
      <x:c r="K164" s="246"/>
      <x:c r="L164" s="246"/>
      <x:c r="M164" s="247"/>
    </x:row>
    <x:row r="165">
      <x:c r="A165" s="245"/>
      <x:c r="B165" s="251"/>
      <x:c r="C165" s="251"/>
      <x:c r="D165" s="246"/>
      <x:c r="E165" s="246"/>
      <x:c r="F165" s="246"/>
      <x:c r="G165" s="246"/>
      <x:c r="H165" s="246"/>
      <x:c r="I165" s="246"/>
      <x:c r="J165" s="246"/>
      <x:c r="K165" s="246"/>
      <x:c r="L165" s="246"/>
      <x:c r="M165" s="247"/>
    </x:row>
    <x:row r="166">
      <x:c r="A166" s="245"/>
      <x:c r="B166" s="251"/>
      <x:c r="C166" s="251"/>
      <x:c r="D166" s="246"/>
      <x:c r="E166" s="246"/>
      <x:c r="F166" s="246"/>
      <x:c r="G166" s="246"/>
      <x:c r="H166" s="246"/>
      <x:c r="I166" s="246"/>
      <x:c r="J166" s="246"/>
      <x:c r="K166" s="246"/>
      <x:c r="L166" s="246"/>
      <x:c r="M166" s="247"/>
    </x:row>
    <x:row r="167">
      <x:c r="A167" s="245"/>
      <x:c r="B167" s="251"/>
      <x:c r="C167" s="251"/>
      <x:c r="D167" s="246"/>
      <x:c r="E167" s="246"/>
      <x:c r="F167" s="246"/>
      <x:c r="G167" s="246"/>
      <x:c r="H167" s="246"/>
      <x:c r="I167" s="246"/>
      <x:c r="J167" s="246"/>
      <x:c r="K167" s="246"/>
      <x:c r="L167" s="246"/>
      <x:c r="M167" s="247"/>
    </x:row>
    <x:row r="168">
      <x:c r="A168" s="245"/>
      <x:c r="B168" s="251"/>
      <x:c r="C168" s="251"/>
      <x:c r="D168" s="246"/>
      <x:c r="E168" s="246"/>
      <x:c r="F168" s="246"/>
      <x:c r="G168" s="246"/>
      <x:c r="H168" s="246"/>
      <x:c r="I168" s="246"/>
      <x:c r="J168" s="246"/>
      <x:c r="K168" s="246"/>
      <x:c r="L168" s="246"/>
      <x:c r="M168" s="247"/>
    </x:row>
    <x:row r="169">
      <x:c r="A169" s="245"/>
      <x:c r="B169" s="251"/>
      <x:c r="C169" s="251"/>
      <x:c r="D169" s="246"/>
      <x:c r="E169" s="246"/>
      <x:c r="F169" s="246"/>
      <x:c r="G169" s="246"/>
      <x:c r="H169" s="246"/>
      <x:c r="I169" s="246"/>
      <x:c r="J169" s="246"/>
      <x:c r="K169" s="246"/>
      <x:c r="L169" s="246"/>
      <x:c r="M169" s="247"/>
    </x:row>
    <x:row r="170">
      <x:c r="A170" s="245"/>
      <x:c r="B170" s="251"/>
      <x:c r="C170" s="251"/>
      <x:c r="D170" s="246"/>
      <x:c r="E170" s="246"/>
      <x:c r="F170" s="246"/>
      <x:c r="G170" s="246"/>
      <x:c r="H170" s="246"/>
      <x:c r="I170" s="246"/>
      <x:c r="J170" s="246"/>
      <x:c r="K170" s="246"/>
      <x:c r="L170" s="246"/>
      <x:c r="M170" s="247"/>
    </x:row>
    <x:row r="171">
      <x:c r="A171" s="245"/>
      <x:c r="B171" s="251"/>
      <x:c r="C171" s="251"/>
      <x:c r="D171" s="246"/>
      <x:c r="E171" s="246"/>
      <x:c r="F171" s="246"/>
      <x:c r="G171" s="246"/>
      <x:c r="H171" s="246"/>
      <x:c r="I171" s="246"/>
      <x:c r="J171" s="246"/>
      <x:c r="K171" s="246"/>
      <x:c r="L171" s="246"/>
      <x:c r="M171" s="247"/>
    </x:row>
    <x:row r="172">
      <x:c r="A172" s="245"/>
      <x:c r="B172" s="251"/>
      <x:c r="C172" s="251"/>
      <x:c r="D172" s="246"/>
      <x:c r="E172" s="246"/>
      <x:c r="F172" s="246"/>
      <x:c r="G172" s="246"/>
      <x:c r="H172" s="246"/>
      <x:c r="I172" s="246"/>
      <x:c r="J172" s="246"/>
      <x:c r="K172" s="246"/>
      <x:c r="L172" s="246"/>
      <x:c r="M172" s="247"/>
    </x:row>
    <x:row r="173">
      <x:c r="A173" s="245"/>
      <x:c r="B173" s="251"/>
      <x:c r="C173" s="251"/>
      <x:c r="D173" s="246"/>
      <x:c r="E173" s="246"/>
      <x:c r="F173" s="246"/>
      <x:c r="G173" s="246"/>
      <x:c r="H173" s="246"/>
      <x:c r="I173" s="246"/>
      <x:c r="J173" s="246"/>
      <x:c r="K173" s="246"/>
      <x:c r="L173" s="246"/>
      <x:c r="M173" s="247"/>
    </x:row>
    <x:row r="174">
      <x:c r="A174" s="245"/>
      <x:c r="B174" s="251"/>
      <x:c r="C174" s="251"/>
      <x:c r="D174" s="246"/>
      <x:c r="E174" s="246"/>
      <x:c r="F174" s="246"/>
      <x:c r="G174" s="246"/>
      <x:c r="H174" s="246"/>
      <x:c r="I174" s="246"/>
      <x:c r="J174" s="246"/>
      <x:c r="K174" s="246"/>
      <x:c r="L174" s="246"/>
      <x:c r="M174" s="247"/>
    </x:row>
    <x:row r="175">
      <x:c r="A175" s="245"/>
      <x:c r="B175" s="251"/>
      <x:c r="C175" s="251"/>
      <x:c r="D175" s="246"/>
      <x:c r="E175" s="246"/>
      <x:c r="F175" s="246"/>
      <x:c r="G175" s="246"/>
      <x:c r="H175" s="246"/>
      <x:c r="I175" s="246"/>
      <x:c r="J175" s="246"/>
      <x:c r="K175" s="246"/>
      <x:c r="L175" s="246"/>
      <x:c r="M175" s="247"/>
    </x:row>
    <x:row r="176">
      <x:c r="A176" s="245"/>
      <x:c r="B176" s="251"/>
      <x:c r="C176" s="251"/>
      <x:c r="D176" s="246"/>
      <x:c r="E176" s="246"/>
      <x:c r="F176" s="246"/>
      <x:c r="G176" s="246"/>
      <x:c r="H176" s="246"/>
      <x:c r="I176" s="246"/>
      <x:c r="J176" s="246"/>
      <x:c r="K176" s="246"/>
      <x:c r="L176" s="246"/>
      <x:c r="M176" s="247"/>
    </x:row>
    <x:row r="177">
      <x:c r="A177" s="245"/>
      <x:c r="B177" s="251"/>
      <x:c r="C177" s="251"/>
      <x:c r="D177" s="246"/>
      <x:c r="E177" s="246"/>
      <x:c r="F177" s="246"/>
      <x:c r="G177" s="246"/>
      <x:c r="H177" s="246"/>
      <x:c r="I177" s="246"/>
      <x:c r="J177" s="246"/>
      <x:c r="K177" s="246"/>
      <x:c r="L177" s="246"/>
      <x:c r="M177" s="247"/>
    </x:row>
    <x:row r="178">
      <x:c r="A178" s="245"/>
      <x:c r="B178" s="251"/>
      <x:c r="C178" s="251"/>
      <x:c r="D178" s="246"/>
      <x:c r="E178" s="246"/>
      <x:c r="F178" s="246"/>
      <x:c r="G178" s="246"/>
      <x:c r="H178" s="246"/>
      <x:c r="I178" s="246"/>
      <x:c r="J178" s="246"/>
      <x:c r="K178" s="246"/>
      <x:c r="L178" s="246"/>
      <x:c r="M178" s="247"/>
    </x:row>
    <x:row r="179">
      <x:c r="A179" s="245"/>
      <x:c r="B179" s="251"/>
      <x:c r="C179" s="251"/>
      <x:c r="D179" s="246"/>
      <x:c r="E179" s="246"/>
      <x:c r="F179" s="246"/>
      <x:c r="G179" s="246"/>
      <x:c r="H179" s="246"/>
      <x:c r="I179" s="246"/>
      <x:c r="J179" s="246"/>
      <x:c r="K179" s="246"/>
      <x:c r="L179" s="246"/>
      <x:c r="M179" s="247"/>
    </x:row>
    <x:row r="180">
      <x:c r="A180" s="245"/>
      <x:c r="B180" s="251"/>
      <x:c r="C180" s="251"/>
      <x:c r="D180" s="246"/>
      <x:c r="E180" s="246"/>
      <x:c r="F180" s="246"/>
      <x:c r="G180" s="246"/>
      <x:c r="H180" s="246"/>
      <x:c r="I180" s="246"/>
      <x:c r="J180" s="246"/>
      <x:c r="K180" s="246"/>
      <x:c r="L180" s="246"/>
      <x:c r="M180" s="247"/>
    </x:row>
    <x:row r="181">
      <x:c r="A181" s="245"/>
      <x:c r="B181" s="251"/>
      <x:c r="C181" s="251"/>
      <x:c r="D181" s="246"/>
      <x:c r="E181" s="246"/>
      <x:c r="F181" s="246"/>
      <x:c r="G181" s="246"/>
      <x:c r="H181" s="246"/>
      <x:c r="I181" s="246"/>
      <x:c r="J181" s="246"/>
      <x:c r="K181" s="246"/>
      <x:c r="L181" s="246"/>
      <x:c r="M181" s="247"/>
    </x:row>
    <x:row r="182">
      <x:c r="A182" s="245"/>
      <x:c r="B182" s="251"/>
      <x:c r="C182" s="251"/>
      <x:c r="D182" s="246"/>
      <x:c r="E182" s="246"/>
      <x:c r="F182" s="246"/>
      <x:c r="G182" s="246"/>
      <x:c r="H182" s="246"/>
      <x:c r="I182" s="246"/>
      <x:c r="J182" s="246"/>
      <x:c r="K182" s="246"/>
      <x:c r="L182" s="246"/>
      <x:c r="M182" s="247"/>
    </x:row>
    <x:row r="183">
      <x:c r="A183" s="245"/>
      <x:c r="B183" s="251"/>
      <x:c r="C183" s="251"/>
      <x:c r="D183" s="246"/>
      <x:c r="E183" s="246"/>
      <x:c r="F183" s="246"/>
      <x:c r="G183" s="246"/>
      <x:c r="H183" s="246"/>
      <x:c r="I183" s="246"/>
      <x:c r="J183" s="246"/>
      <x:c r="K183" s="246"/>
      <x:c r="L183" s="246"/>
      <x:c r="M183" s="247"/>
    </x:row>
    <x:row r="184">
      <x:c r="A184" s="245"/>
      <x:c r="B184" s="251"/>
      <x:c r="C184" s="251"/>
      <x:c r="D184" s="246"/>
      <x:c r="E184" s="246"/>
      <x:c r="F184" s="246"/>
      <x:c r="G184" s="246"/>
      <x:c r="H184" s="246"/>
      <x:c r="I184" s="246"/>
      <x:c r="J184" s="246"/>
      <x:c r="K184" s="246"/>
      <x:c r="L184" s="246"/>
      <x:c r="M184" s="247"/>
    </x:row>
    <x:row r="185">
      <x:c r="A185" s="245"/>
      <x:c r="B185" s="251"/>
      <x:c r="C185" s="251"/>
      <x:c r="D185" s="246"/>
      <x:c r="E185" s="246"/>
      <x:c r="F185" s="246"/>
      <x:c r="G185" s="246"/>
      <x:c r="H185" s="246"/>
      <x:c r="I185" s="246"/>
      <x:c r="J185" s="246"/>
      <x:c r="K185" s="246"/>
      <x:c r="L185" s="246"/>
      <x:c r="M185" s="247"/>
    </x:row>
    <x:row r="186">
      <x:c r="A186" s="245"/>
      <x:c r="B186" s="251"/>
      <x:c r="C186" s="251"/>
      <x:c r="D186" s="246"/>
      <x:c r="E186" s="246"/>
      <x:c r="F186" s="246"/>
      <x:c r="G186" s="246"/>
      <x:c r="H186" s="246"/>
      <x:c r="I186" s="246"/>
      <x:c r="J186" s="246"/>
      <x:c r="K186" s="246"/>
      <x:c r="L186" s="246"/>
      <x:c r="M186" s="247"/>
    </x:row>
    <x:row r="187">
      <x:c r="A187" s="245"/>
      <x:c r="B187" s="251"/>
      <x:c r="C187" s="251"/>
      <x:c r="D187" s="246"/>
      <x:c r="E187" s="246"/>
      <x:c r="F187" s="246"/>
      <x:c r="G187" s="246"/>
      <x:c r="H187" s="246"/>
      <x:c r="I187" s="246"/>
      <x:c r="J187" s="246"/>
      <x:c r="K187" s="246"/>
      <x:c r="L187" s="246"/>
      <x:c r="M187" s="247"/>
    </x:row>
    <x:row r="188">
      <x:c r="A188" s="245"/>
      <x:c r="B188" s="251"/>
      <x:c r="C188" s="251"/>
      <x:c r="D188" s="246"/>
      <x:c r="E188" s="246"/>
      <x:c r="F188" s="246"/>
      <x:c r="G188" s="246"/>
      <x:c r="H188" s="246"/>
      <x:c r="I188" s="246"/>
      <x:c r="J188" s="246"/>
      <x:c r="K188" s="246"/>
      <x:c r="L188" s="246"/>
      <x:c r="M188" s="247"/>
    </x:row>
    <x:row r="189">
      <x:c r="A189" s="245"/>
      <x:c r="B189" s="251"/>
      <x:c r="C189" s="251"/>
      <x:c r="D189" s="246"/>
      <x:c r="E189" s="246"/>
      <x:c r="F189" s="246"/>
      <x:c r="G189" s="246"/>
      <x:c r="H189" s="246"/>
      <x:c r="I189" s="246"/>
      <x:c r="J189" s="246"/>
      <x:c r="K189" s="246"/>
      <x:c r="L189" s="246"/>
      <x:c r="M189" s="247"/>
    </x:row>
    <x:row r="190">
      <x:c r="A190" s="245"/>
      <x:c r="B190" s="251"/>
      <x:c r="C190" s="251"/>
      <x:c r="D190" s="246"/>
      <x:c r="E190" s="246"/>
      <x:c r="F190" s="246"/>
      <x:c r="G190" s="246"/>
      <x:c r="H190" s="246"/>
      <x:c r="I190" s="246"/>
      <x:c r="J190" s="246"/>
      <x:c r="K190" s="246"/>
      <x:c r="L190" s="246"/>
      <x:c r="M190" s="247"/>
    </x:row>
    <x:row r="191">
      <x:c r="A191" s="245"/>
      <x:c r="B191" s="251"/>
      <x:c r="C191" s="251"/>
      <x:c r="D191" s="246"/>
      <x:c r="E191" s="246"/>
      <x:c r="F191" s="246"/>
      <x:c r="G191" s="246"/>
      <x:c r="H191" s="246"/>
      <x:c r="I191" s="246"/>
      <x:c r="J191" s="246"/>
      <x:c r="K191" s="246"/>
      <x:c r="L191" s="246"/>
      <x:c r="M191" s="247"/>
    </x:row>
    <x:row r="192">
      <x:c r="A192" s="245"/>
      <x:c r="B192" s="251"/>
      <x:c r="C192" s="251"/>
      <x:c r="D192" s="246"/>
      <x:c r="E192" s="246"/>
      <x:c r="F192" s="246"/>
      <x:c r="G192" s="246"/>
      <x:c r="H192" s="246"/>
      <x:c r="I192" s="246"/>
      <x:c r="J192" s="246"/>
      <x:c r="K192" s="246"/>
      <x:c r="L192" s="246"/>
      <x:c r="M192" s="247"/>
    </x:row>
    <x:row r="193">
      <x:c r="A193" s="245"/>
      <x:c r="B193" s="251"/>
      <x:c r="C193" s="251"/>
      <x:c r="D193" s="246"/>
      <x:c r="E193" s="246"/>
      <x:c r="F193" s="246"/>
      <x:c r="G193" s="246"/>
      <x:c r="H193" s="246"/>
      <x:c r="I193" s="246"/>
      <x:c r="J193" s="246"/>
      <x:c r="K193" s="246"/>
      <x:c r="L193" s="246"/>
      <x:c r="M193" s="247"/>
    </x:row>
    <x:row r="194">
      <x:c r="A194" s="245"/>
      <x:c r="B194" s="251"/>
      <x:c r="C194" s="251"/>
      <x:c r="D194" s="246"/>
      <x:c r="E194" s="246"/>
      <x:c r="F194" s="246"/>
      <x:c r="G194" s="246"/>
      <x:c r="H194" s="246"/>
      <x:c r="I194" s="246"/>
      <x:c r="J194" s="246"/>
      <x:c r="K194" s="246"/>
      <x:c r="L194" s="246"/>
      <x:c r="M194" s="247"/>
    </x:row>
    <x:row r="195">
      <x:c r="A195" s="245"/>
      <x:c r="B195" s="251"/>
      <x:c r="C195" s="251"/>
      <x:c r="D195" s="246"/>
      <x:c r="E195" s="246"/>
      <x:c r="F195" s="246"/>
      <x:c r="G195" s="246"/>
      <x:c r="H195" s="246"/>
      <x:c r="I195" s="246"/>
      <x:c r="J195" s="246"/>
      <x:c r="K195" s="246"/>
      <x:c r="L195" s="246"/>
      <x:c r="M195" s="247"/>
    </x:row>
    <x:row r="196">
      <x:c r="A196" s="245"/>
      <x:c r="B196" s="251"/>
      <x:c r="C196" s="251"/>
      <x:c r="D196" s="246"/>
      <x:c r="E196" s="246"/>
      <x:c r="F196" s="246"/>
      <x:c r="G196" s="246"/>
      <x:c r="H196" s="246"/>
      <x:c r="I196" s="246"/>
      <x:c r="J196" s="246"/>
      <x:c r="K196" s="246"/>
      <x:c r="L196" s="246"/>
      <x:c r="M196" s="247"/>
    </x:row>
    <x:row r="197">
      <x:c r="A197" s="245"/>
      <x:c r="B197" s="251"/>
      <x:c r="C197" s="251"/>
      <x:c r="D197" s="246"/>
      <x:c r="E197" s="246"/>
      <x:c r="F197" s="246"/>
      <x:c r="G197" s="246"/>
      <x:c r="H197" s="246"/>
      <x:c r="I197" s="246"/>
      <x:c r="J197" s="246"/>
      <x:c r="K197" s="246"/>
      <x:c r="L197" s="246"/>
      <x:c r="M197" s="247"/>
    </x:row>
    <x:row r="198">
      <x:c r="A198" s="245"/>
      <x:c r="B198" s="251"/>
      <x:c r="C198" s="251"/>
      <x:c r="D198" s="246"/>
      <x:c r="E198" s="246"/>
      <x:c r="F198" s="246"/>
      <x:c r="G198" s="246"/>
      <x:c r="H198" s="246"/>
      <x:c r="I198" s="246"/>
      <x:c r="J198" s="246"/>
      <x:c r="K198" s="246"/>
      <x:c r="L198" s="246"/>
      <x:c r="M198" s="247"/>
    </x:row>
    <x:row r="199">
      <x:c r="A199" s="245"/>
      <x:c r="B199" s="251"/>
      <x:c r="C199" s="251"/>
      <x:c r="D199" s="246"/>
      <x:c r="E199" s="246"/>
      <x:c r="F199" s="246"/>
      <x:c r="G199" s="246"/>
      <x:c r="H199" s="246"/>
      <x:c r="I199" s="246"/>
      <x:c r="J199" s="246"/>
      <x:c r="K199" s="246"/>
      <x:c r="L199" s="246"/>
      <x:c r="M199" s="247"/>
    </x:row>
    <x:row r="200">
      <x:c r="A200" s="245"/>
      <x:c r="B200" s="251"/>
      <x:c r="C200" s="251"/>
      <x:c r="D200" s="246"/>
      <x:c r="E200" s="246"/>
      <x:c r="F200" s="246"/>
      <x:c r="G200" s="246"/>
      <x:c r="H200" s="246"/>
      <x:c r="I200" s="246"/>
      <x:c r="J200" s="246"/>
      <x:c r="K200" s="246"/>
      <x:c r="L200" s="246"/>
      <x:c r="M200" s="247"/>
    </x:row>
    <x:row r="201">
      <x:c r="A201" s="245"/>
      <x:c r="B201" s="251"/>
      <x:c r="C201" s="251"/>
      <x:c r="D201" s="246"/>
      <x:c r="E201" s="246"/>
      <x:c r="F201" s="246"/>
      <x:c r="G201" s="246"/>
      <x:c r="H201" s="246"/>
      <x:c r="I201" s="246"/>
      <x:c r="J201" s="246"/>
      <x:c r="K201" s="246"/>
      <x:c r="L201" s="246"/>
      <x:c r="M201" s="247"/>
    </x:row>
    <x:row r="202">
      <x:c r="A202" s="245"/>
      <x:c r="B202" s="251"/>
      <x:c r="C202" s="251"/>
      <x:c r="D202" s="246"/>
      <x:c r="E202" s="246"/>
      <x:c r="F202" s="246"/>
      <x:c r="G202" s="246"/>
      <x:c r="H202" s="246"/>
      <x:c r="I202" s="246"/>
      <x:c r="J202" s="246"/>
      <x:c r="K202" s="246"/>
      <x:c r="L202" s="246"/>
      <x:c r="M202" s="247"/>
    </x:row>
    <x:row r="203">
      <x:c r="A203" s="245"/>
      <x:c r="B203" s="251"/>
      <x:c r="C203" s="251"/>
      <x:c r="D203" s="246"/>
      <x:c r="E203" s="246"/>
      <x:c r="F203" s="246"/>
      <x:c r="G203" s="246"/>
      <x:c r="H203" s="246"/>
      <x:c r="I203" s="246"/>
      <x:c r="J203" s="246"/>
      <x:c r="K203" s="246"/>
      <x:c r="L203" s="246"/>
      <x:c r="M203" s="247"/>
    </x:row>
    <x:row r="204">
      <x:c r="A204" s="254"/>
      <x:c r="B204" s="277"/>
      <x:c r="C204" s="277"/>
      <x:c r="D204" s="255"/>
      <x:c r="E204" s="255"/>
      <x:c r="F204" s="255"/>
      <x:c r="G204" s="255"/>
      <x:c r="H204" s="255"/>
      <x:c r="I204" s="255"/>
      <x:c r="J204" s="255"/>
      <x:c r="K204" s="255"/>
      <x:c r="L204" s="255"/>
      <x:c r="M204" s="256"/>
    </x:row>
  </x:sheetData>
  <x:mergeCells>
    <x:mergeCell ref="A1:M1"/>
    <x:mergeCell ref="A2:M2"/>
  </x:mergeCells>
  <x:conditionalFormatting sqref="I5:I204">
    <x:cfRule type="containsText" dxfId="4" priority="1" operator="containsText" text="No"/>
  </x:conditionalFormatting>
  <x:dataValidations count="3">
    <x:dataValidation type="list" sqref="D5:D204">
      <x:formula1>"Screenshot,Text export,Voicemail,Audio recording,Call log,Email,Letter,Delivery proof,Business record,Consent record,Other"</x:formula1>
    </x:dataValidation>
    <x:dataValidation type="list" sqref="I5:I204">
      <x:formula1>"Yes,No,Unclear"</x:formula1>
    </x:dataValidation>
    <x:dataValidation type="list" sqref="J5:J204">
      <x:formula1>"Yes,No,Unclear"</x:formula1>
    </x:dataValidation>
  </x:dataValidations>
  <x:pageMargins left="0.7" right="0.7" top="0.75" bottom="0.75" header="0.3" footer="0.3"/>
  <x:tableParts count="1">
    <x:tablePart xmlns:r="http://schemas.openxmlformats.org/officeDocument/2006/relationships" r:id="R97267abd01fa41cb"/>
  </x:tableParts>
</x:worksheet>
</file>

<file path=xl/worksheets/sheet5.xml><?xml version="1.0" encoding="utf-8"?>
<x:worksheet xmlns:x="http://schemas.openxmlformats.org/spreadsheetml/2006/main">
  <x:sheetViews>
    <x:sheetView showGridLines="0" workbookViewId="0"/>
  </x:sheetViews>
  <x:sheetFormatPr defaultRowHeight="15"/>
  <x:cols>
    <x:col min="1" max="1" width="12" hidden="0" customWidth="1"/>
    <x:col min="2" max="2" width="22" hidden="0" customWidth="1"/>
    <x:col min="3" max="3" width="27" hidden="0" customWidth="1"/>
    <x:col min="4" max="4" width="22" hidden="0" customWidth="1"/>
    <x:col min="5" max="5" width="26" hidden="0" customWidth="1"/>
    <x:col min="6" max="6" width="18" hidden="0" customWidth="1"/>
    <x:col min="7" max="7" width="32" hidden="0" customWidth="1"/>
    <x:col min="8" max="8" width="31" hidden="0" customWidth="1"/>
    <x:col min="9" max="9" width="17" hidden="0" customWidth="1"/>
    <x:col min="10" max="10" width="38" hidden="0" customWidth="1"/>
    <x:col min="11" max="11" width="38" hidden="0" customWidth="1"/>
    <x:col min="12" max="12" width="14" hidden="0" customWidth="1"/>
    <x:col min="13" max="13" width="15" hidden="0" customWidth="1"/>
    <x:col min="14" max="14" width="17" hidden="0" customWidth="1"/>
    <x:col min="15" max="15" width="40" hidden="0" customWidth="1"/>
  </x:cols>
  <x:sheetData>
    <x:row r="1" ht="34" customHeight="1">
      <x:c r="A1" s="237" t="str">
        <x:v>Identity Research</x:v>
      </x:c>
      <x:c r="B1" s="207"/>
      <x:c r="C1" s="207"/>
      <x:c r="D1" s="207"/>
      <x:c r="E1" s="207"/>
      <x:c r="F1" s="207"/>
      <x:c r="G1" s="207"/>
      <x:c r="H1" s="207"/>
      <x:c r="I1" s="207"/>
      <x:c r="J1" s="207"/>
      <x:c r="K1" s="207"/>
      <x:c r="L1" s="207"/>
      <x:c r="M1" s="207"/>
      <x:c r="N1" s="207"/>
      <x:c r="O1" s="207"/>
    </x:row>
    <x:row r="2" ht="34" customHeight="1">
      <x:c r="A2" s="238" t="str">
        <x:v>Treat every connection as a lead until verified. Separate seller, call center, lead generator, carrier, and other roles.</x:v>
      </x:c>
      <x:c r="B2" s="208"/>
      <x:c r="C2" s="208"/>
      <x:c r="D2" s="208"/>
      <x:c r="E2" s="208"/>
      <x:c r="F2" s="208"/>
      <x:c r="G2" s="208"/>
      <x:c r="H2" s="208"/>
      <x:c r="I2" s="208"/>
      <x:c r="J2" s="208"/>
      <x:c r="K2" s="208"/>
      <x:c r="L2" s="208"/>
      <x:c r="M2" s="208"/>
      <x:c r="N2" s="208"/>
      <x:c r="O2" s="208"/>
    </x:row>
    <x:row r="3">
      <x:c r="A3" s="209"/>
      <x:c r="B3" s="209"/>
      <x:c r="C3" s="209"/>
      <x:c r="D3" s="209"/>
      <x:c r="E3" s="209"/>
      <x:c r="F3" s="209"/>
      <x:c r="G3" s="209"/>
      <x:c r="H3" s="209"/>
      <x:c r="I3" s="209"/>
      <x:c r="J3" s="209"/>
      <x:c r="K3" s="209"/>
      <x:c r="L3" s="209"/>
      <x:c r="M3" s="209"/>
      <x:c r="N3" s="209"/>
      <x:c r="O3" s="209"/>
    </x:row>
    <x:row r="4" ht="34" customHeight="1">
      <x:c r="A4" s="294" t="str">
        <x:v>Lead ID</x:v>
      </x:c>
      <x:c r="B4" s="295" t="str">
        <x:v>Entity role</x:v>
      </x:c>
      <x:c r="C4" s="295" t="str">
        <x:v>Legal name</x:v>
      </x:c>
      <x:c r="D4" s="295" t="str">
        <x:v>DBA / brand</x:v>
      </x:c>
      <x:c r="E4" s="295" t="str">
        <x:v>Website / domain</x:v>
      </x:c>
      <x:c r="F4" s="295" t="str">
        <x:v>Phone</x:v>
      </x:c>
      <x:c r="G4" s="295" t="str">
        <x:v>Business address</x:v>
      </x:c>
      <x:c r="H4" s="295" t="str">
        <x:v>Registered agent / legal contact</x:v>
      </x:c>
      <x:c r="I4" s="295" t="str">
        <x:v>State / country</x:v>
      </x:c>
      <x:c r="J4" s="295" t="str">
        <x:v>Linkage clue</x:v>
      </x:c>
      <x:c r="K4" s="295" t="str">
        <x:v>Source URL</x:v>
      </x:c>
      <x:c r="L4" s="295" t="str">
        <x:v>Confidence</x:v>
      </x:c>
      <x:c r="M4" s="295" t="str">
        <x:v>Verified date</x:v>
      </x:c>
      <x:c r="N4" s="295" t="str">
        <x:v>Status</x:v>
      </x:c>
      <x:c r="O4" s="296" t="str">
        <x:v>Notes / contradictions</x:v>
      </x:c>
    </x:row>
    <x:row r="5">
      <x:c r="A5" s="240"/>
      <x:c r="B5" s="241"/>
      <x:c r="C5" s="241"/>
      <x:c r="D5" s="241"/>
      <x:c r="E5" s="241"/>
      <x:c r="F5" s="241"/>
      <x:c r="G5" s="241"/>
      <x:c r="H5" s="241"/>
      <x:c r="I5" s="241"/>
      <x:c r="J5" s="241"/>
      <x:c r="K5" s="241"/>
      <x:c r="L5" s="241"/>
      <x:c r="M5" s="276"/>
      <x:c r="N5" s="241"/>
      <x:c r="O5" s="242"/>
    </x:row>
    <x:row r="6">
      <x:c r="A6" s="245"/>
      <x:c r="B6" s="246"/>
      <x:c r="C6" s="246"/>
      <x:c r="D6" s="246"/>
      <x:c r="E6" s="246"/>
      <x:c r="F6" s="246"/>
      <x:c r="G6" s="246"/>
      <x:c r="H6" s="246"/>
      <x:c r="I6" s="246"/>
      <x:c r="J6" s="246"/>
      <x:c r="K6" s="246"/>
      <x:c r="L6" s="246"/>
      <x:c r="M6" s="251"/>
      <x:c r="N6" s="246"/>
      <x:c r="O6" s="247"/>
    </x:row>
    <x:row r="7">
      <x:c r="A7" s="245"/>
      <x:c r="B7" s="246"/>
      <x:c r="C7" s="246"/>
      <x:c r="D7" s="246"/>
      <x:c r="E7" s="246"/>
      <x:c r="F7" s="246"/>
      <x:c r="G7" s="246"/>
      <x:c r="H7" s="246"/>
      <x:c r="I7" s="246"/>
      <x:c r="J7" s="246"/>
      <x:c r="K7" s="246"/>
      <x:c r="L7" s="246"/>
      <x:c r="M7" s="251"/>
      <x:c r="N7" s="246"/>
      <x:c r="O7" s="247"/>
    </x:row>
    <x:row r="8">
      <x:c r="A8" s="245"/>
      <x:c r="B8" s="246"/>
      <x:c r="C8" s="246"/>
      <x:c r="D8" s="246"/>
      <x:c r="E8" s="246"/>
      <x:c r="F8" s="246"/>
      <x:c r="G8" s="246"/>
      <x:c r="H8" s="246"/>
      <x:c r="I8" s="246"/>
      <x:c r="J8" s="246"/>
      <x:c r="K8" s="246"/>
      <x:c r="L8" s="246"/>
      <x:c r="M8" s="251"/>
      <x:c r="N8" s="246"/>
      <x:c r="O8" s="247"/>
    </x:row>
    <x:row r="9">
      <x:c r="A9" s="245"/>
      <x:c r="B9" s="246"/>
      <x:c r="C9" s="246"/>
      <x:c r="D9" s="246"/>
      <x:c r="E9" s="246"/>
      <x:c r="F9" s="246"/>
      <x:c r="G9" s="246"/>
      <x:c r="H9" s="246"/>
      <x:c r="I9" s="246"/>
      <x:c r="J9" s="246"/>
      <x:c r="K9" s="246"/>
      <x:c r="L9" s="246"/>
      <x:c r="M9" s="251"/>
      <x:c r="N9" s="246"/>
      <x:c r="O9" s="247"/>
    </x:row>
    <x:row r="10">
      <x:c r="A10" s="245"/>
      <x:c r="B10" s="246"/>
      <x:c r="C10" s="246"/>
      <x:c r="D10" s="246"/>
      <x:c r="E10" s="246"/>
      <x:c r="F10" s="246"/>
      <x:c r="G10" s="246"/>
      <x:c r="H10" s="246"/>
      <x:c r="I10" s="246"/>
      <x:c r="J10" s="246"/>
      <x:c r="K10" s="246"/>
      <x:c r="L10" s="246"/>
      <x:c r="M10" s="251"/>
      <x:c r="N10" s="246"/>
      <x:c r="O10" s="247"/>
    </x:row>
    <x:row r="11">
      <x:c r="A11" s="245"/>
      <x:c r="B11" s="246"/>
      <x:c r="C11" s="246"/>
      <x:c r="D11" s="246"/>
      <x:c r="E11" s="246"/>
      <x:c r="F11" s="246"/>
      <x:c r="G11" s="246"/>
      <x:c r="H11" s="246"/>
      <x:c r="I11" s="246"/>
      <x:c r="J11" s="246"/>
      <x:c r="K11" s="246"/>
      <x:c r="L11" s="246"/>
      <x:c r="M11" s="251"/>
      <x:c r="N11" s="246"/>
      <x:c r="O11" s="247"/>
    </x:row>
    <x:row r="12">
      <x:c r="A12" s="245"/>
      <x:c r="B12" s="246"/>
      <x:c r="C12" s="246"/>
      <x:c r="D12" s="246"/>
      <x:c r="E12" s="246"/>
      <x:c r="F12" s="246"/>
      <x:c r="G12" s="246"/>
      <x:c r="H12" s="246"/>
      <x:c r="I12" s="246"/>
      <x:c r="J12" s="246"/>
      <x:c r="K12" s="246"/>
      <x:c r="L12" s="246"/>
      <x:c r="M12" s="251"/>
      <x:c r="N12" s="246"/>
      <x:c r="O12" s="247"/>
    </x:row>
    <x:row r="13">
      <x:c r="A13" s="245"/>
      <x:c r="B13" s="246"/>
      <x:c r="C13" s="246"/>
      <x:c r="D13" s="246"/>
      <x:c r="E13" s="246"/>
      <x:c r="F13" s="246"/>
      <x:c r="G13" s="246"/>
      <x:c r="H13" s="246"/>
      <x:c r="I13" s="246"/>
      <x:c r="J13" s="246"/>
      <x:c r="K13" s="246"/>
      <x:c r="L13" s="246"/>
      <x:c r="M13" s="251"/>
      <x:c r="N13" s="246"/>
      <x:c r="O13" s="247"/>
    </x:row>
    <x:row r="14">
      <x:c r="A14" s="245"/>
      <x:c r="B14" s="246"/>
      <x:c r="C14" s="246"/>
      <x:c r="D14" s="246"/>
      <x:c r="E14" s="246"/>
      <x:c r="F14" s="246"/>
      <x:c r="G14" s="246"/>
      <x:c r="H14" s="246"/>
      <x:c r="I14" s="246"/>
      <x:c r="J14" s="246"/>
      <x:c r="K14" s="246"/>
      <x:c r="L14" s="246"/>
      <x:c r="M14" s="251"/>
      <x:c r="N14" s="246"/>
      <x:c r="O14" s="247"/>
    </x:row>
    <x:row r="15">
      <x:c r="A15" s="245"/>
      <x:c r="B15" s="246"/>
      <x:c r="C15" s="246"/>
      <x:c r="D15" s="246"/>
      <x:c r="E15" s="246"/>
      <x:c r="F15" s="246"/>
      <x:c r="G15" s="246"/>
      <x:c r="H15" s="246"/>
      <x:c r="I15" s="246"/>
      <x:c r="J15" s="246"/>
      <x:c r="K15" s="246"/>
      <x:c r="L15" s="246"/>
      <x:c r="M15" s="251"/>
      <x:c r="N15" s="246"/>
      <x:c r="O15" s="247"/>
    </x:row>
    <x:row r="16">
      <x:c r="A16" s="245"/>
      <x:c r="B16" s="246"/>
      <x:c r="C16" s="246"/>
      <x:c r="D16" s="246"/>
      <x:c r="E16" s="246"/>
      <x:c r="F16" s="246"/>
      <x:c r="G16" s="246"/>
      <x:c r="H16" s="246"/>
      <x:c r="I16" s="246"/>
      <x:c r="J16" s="246"/>
      <x:c r="K16" s="246"/>
      <x:c r="L16" s="246"/>
      <x:c r="M16" s="251"/>
      <x:c r="N16" s="246"/>
      <x:c r="O16" s="247"/>
    </x:row>
    <x:row r="17">
      <x:c r="A17" s="245"/>
      <x:c r="B17" s="246"/>
      <x:c r="C17" s="246"/>
      <x:c r="D17" s="246"/>
      <x:c r="E17" s="246"/>
      <x:c r="F17" s="246"/>
      <x:c r="G17" s="246"/>
      <x:c r="H17" s="246"/>
      <x:c r="I17" s="246"/>
      <x:c r="J17" s="246"/>
      <x:c r="K17" s="246"/>
      <x:c r="L17" s="246"/>
      <x:c r="M17" s="251"/>
      <x:c r="N17" s="246"/>
      <x:c r="O17" s="247"/>
    </x:row>
    <x:row r="18">
      <x:c r="A18" s="245"/>
      <x:c r="B18" s="246"/>
      <x:c r="C18" s="246"/>
      <x:c r="D18" s="246"/>
      <x:c r="E18" s="246"/>
      <x:c r="F18" s="246"/>
      <x:c r="G18" s="246"/>
      <x:c r="H18" s="246"/>
      <x:c r="I18" s="246"/>
      <x:c r="J18" s="246"/>
      <x:c r="K18" s="246"/>
      <x:c r="L18" s="246"/>
      <x:c r="M18" s="251"/>
      <x:c r="N18" s="246"/>
      <x:c r="O18" s="247"/>
    </x:row>
    <x:row r="19">
      <x:c r="A19" s="245"/>
      <x:c r="B19" s="246"/>
      <x:c r="C19" s="246"/>
      <x:c r="D19" s="246"/>
      <x:c r="E19" s="246"/>
      <x:c r="F19" s="246"/>
      <x:c r="G19" s="246"/>
      <x:c r="H19" s="246"/>
      <x:c r="I19" s="246"/>
      <x:c r="J19" s="246"/>
      <x:c r="K19" s="246"/>
      <x:c r="L19" s="246"/>
      <x:c r="M19" s="251"/>
      <x:c r="N19" s="246"/>
      <x:c r="O19" s="247"/>
    </x:row>
    <x:row r="20">
      <x:c r="A20" s="245"/>
      <x:c r="B20" s="246"/>
      <x:c r="C20" s="246"/>
      <x:c r="D20" s="246"/>
      <x:c r="E20" s="246"/>
      <x:c r="F20" s="246"/>
      <x:c r="G20" s="246"/>
      <x:c r="H20" s="246"/>
      <x:c r="I20" s="246"/>
      <x:c r="J20" s="246"/>
      <x:c r="K20" s="246"/>
      <x:c r="L20" s="246"/>
      <x:c r="M20" s="251"/>
      <x:c r="N20" s="246"/>
      <x:c r="O20" s="247"/>
    </x:row>
    <x:row r="21">
      <x:c r="A21" s="245"/>
      <x:c r="B21" s="246"/>
      <x:c r="C21" s="246"/>
      <x:c r="D21" s="246"/>
      <x:c r="E21" s="246"/>
      <x:c r="F21" s="246"/>
      <x:c r="G21" s="246"/>
      <x:c r="H21" s="246"/>
      <x:c r="I21" s="246"/>
      <x:c r="J21" s="246"/>
      <x:c r="K21" s="246"/>
      <x:c r="L21" s="246"/>
      <x:c r="M21" s="251"/>
      <x:c r="N21" s="246"/>
      <x:c r="O21" s="247"/>
    </x:row>
    <x:row r="22">
      <x:c r="A22" s="245"/>
      <x:c r="B22" s="246"/>
      <x:c r="C22" s="246"/>
      <x:c r="D22" s="246"/>
      <x:c r="E22" s="246"/>
      <x:c r="F22" s="246"/>
      <x:c r="G22" s="246"/>
      <x:c r="H22" s="246"/>
      <x:c r="I22" s="246"/>
      <x:c r="J22" s="246"/>
      <x:c r="K22" s="246"/>
      <x:c r="L22" s="246"/>
      <x:c r="M22" s="251"/>
      <x:c r="N22" s="246"/>
      <x:c r="O22" s="247"/>
    </x:row>
    <x:row r="23">
      <x:c r="A23" s="245"/>
      <x:c r="B23" s="246"/>
      <x:c r="C23" s="246"/>
      <x:c r="D23" s="246"/>
      <x:c r="E23" s="246"/>
      <x:c r="F23" s="246"/>
      <x:c r="G23" s="246"/>
      <x:c r="H23" s="246"/>
      <x:c r="I23" s="246"/>
      <x:c r="J23" s="246"/>
      <x:c r="K23" s="246"/>
      <x:c r="L23" s="246"/>
      <x:c r="M23" s="251"/>
      <x:c r="N23" s="246"/>
      <x:c r="O23" s="247"/>
    </x:row>
    <x:row r="24">
      <x:c r="A24" s="245"/>
      <x:c r="B24" s="246"/>
      <x:c r="C24" s="246"/>
      <x:c r="D24" s="246"/>
      <x:c r="E24" s="246"/>
      <x:c r="F24" s="246"/>
      <x:c r="G24" s="246"/>
      <x:c r="H24" s="246"/>
      <x:c r="I24" s="246"/>
      <x:c r="J24" s="246"/>
      <x:c r="K24" s="246"/>
      <x:c r="L24" s="246"/>
      <x:c r="M24" s="251"/>
      <x:c r="N24" s="246"/>
      <x:c r="O24" s="247"/>
    </x:row>
    <x:row r="25">
      <x:c r="A25" s="245"/>
      <x:c r="B25" s="246"/>
      <x:c r="C25" s="246"/>
      <x:c r="D25" s="246"/>
      <x:c r="E25" s="246"/>
      <x:c r="F25" s="246"/>
      <x:c r="G25" s="246"/>
      <x:c r="H25" s="246"/>
      <x:c r="I25" s="246"/>
      <x:c r="J25" s="246"/>
      <x:c r="K25" s="246"/>
      <x:c r="L25" s="246"/>
      <x:c r="M25" s="251"/>
      <x:c r="N25" s="246"/>
      <x:c r="O25" s="247"/>
    </x:row>
    <x:row r="26">
      <x:c r="A26" s="245"/>
      <x:c r="B26" s="246"/>
      <x:c r="C26" s="246"/>
      <x:c r="D26" s="246"/>
      <x:c r="E26" s="246"/>
      <x:c r="F26" s="246"/>
      <x:c r="G26" s="246"/>
      <x:c r="H26" s="246"/>
      <x:c r="I26" s="246"/>
      <x:c r="J26" s="246"/>
      <x:c r="K26" s="246"/>
      <x:c r="L26" s="246"/>
      <x:c r="M26" s="251"/>
      <x:c r="N26" s="246"/>
      <x:c r="O26" s="247"/>
    </x:row>
    <x:row r="27">
      <x:c r="A27" s="245"/>
      <x:c r="B27" s="246"/>
      <x:c r="C27" s="246"/>
      <x:c r="D27" s="246"/>
      <x:c r="E27" s="246"/>
      <x:c r="F27" s="246"/>
      <x:c r="G27" s="246"/>
      <x:c r="H27" s="246"/>
      <x:c r="I27" s="246"/>
      <x:c r="J27" s="246"/>
      <x:c r="K27" s="246"/>
      <x:c r="L27" s="246"/>
      <x:c r="M27" s="251"/>
      <x:c r="N27" s="246"/>
      <x:c r="O27" s="247"/>
    </x:row>
    <x:row r="28">
      <x:c r="A28" s="245"/>
      <x:c r="B28" s="246"/>
      <x:c r="C28" s="246"/>
      <x:c r="D28" s="246"/>
      <x:c r="E28" s="246"/>
      <x:c r="F28" s="246"/>
      <x:c r="G28" s="246"/>
      <x:c r="H28" s="246"/>
      <x:c r="I28" s="246"/>
      <x:c r="J28" s="246"/>
      <x:c r="K28" s="246"/>
      <x:c r="L28" s="246"/>
      <x:c r="M28" s="251"/>
      <x:c r="N28" s="246"/>
      <x:c r="O28" s="247"/>
    </x:row>
    <x:row r="29">
      <x:c r="A29" s="245"/>
      <x:c r="B29" s="246"/>
      <x:c r="C29" s="246"/>
      <x:c r="D29" s="246"/>
      <x:c r="E29" s="246"/>
      <x:c r="F29" s="246"/>
      <x:c r="G29" s="246"/>
      <x:c r="H29" s="246"/>
      <x:c r="I29" s="246"/>
      <x:c r="J29" s="246"/>
      <x:c r="K29" s="246"/>
      <x:c r="L29" s="246"/>
      <x:c r="M29" s="251"/>
      <x:c r="N29" s="246"/>
      <x:c r="O29" s="247"/>
    </x:row>
    <x:row r="30">
      <x:c r="A30" s="245"/>
      <x:c r="B30" s="246"/>
      <x:c r="C30" s="246"/>
      <x:c r="D30" s="246"/>
      <x:c r="E30" s="246"/>
      <x:c r="F30" s="246"/>
      <x:c r="G30" s="246"/>
      <x:c r="H30" s="246"/>
      <x:c r="I30" s="246"/>
      <x:c r="J30" s="246"/>
      <x:c r="K30" s="246"/>
      <x:c r="L30" s="246"/>
      <x:c r="M30" s="251"/>
      <x:c r="N30" s="246"/>
      <x:c r="O30" s="247"/>
    </x:row>
    <x:row r="31">
      <x:c r="A31" s="245"/>
      <x:c r="B31" s="246"/>
      <x:c r="C31" s="246"/>
      <x:c r="D31" s="246"/>
      <x:c r="E31" s="246"/>
      <x:c r="F31" s="246"/>
      <x:c r="G31" s="246"/>
      <x:c r="H31" s="246"/>
      <x:c r="I31" s="246"/>
      <x:c r="J31" s="246"/>
      <x:c r="K31" s="246"/>
      <x:c r="L31" s="246"/>
      <x:c r="M31" s="251"/>
      <x:c r="N31" s="246"/>
      <x:c r="O31" s="247"/>
    </x:row>
    <x:row r="32">
      <x:c r="A32" s="245"/>
      <x:c r="B32" s="246"/>
      <x:c r="C32" s="246"/>
      <x:c r="D32" s="246"/>
      <x:c r="E32" s="246"/>
      <x:c r="F32" s="246"/>
      <x:c r="G32" s="246"/>
      <x:c r="H32" s="246"/>
      <x:c r="I32" s="246"/>
      <x:c r="J32" s="246"/>
      <x:c r="K32" s="246"/>
      <x:c r="L32" s="246"/>
      <x:c r="M32" s="251"/>
      <x:c r="N32" s="246"/>
      <x:c r="O32" s="247"/>
    </x:row>
    <x:row r="33">
      <x:c r="A33" s="245"/>
      <x:c r="B33" s="246"/>
      <x:c r="C33" s="246"/>
      <x:c r="D33" s="246"/>
      <x:c r="E33" s="246"/>
      <x:c r="F33" s="246"/>
      <x:c r="G33" s="246"/>
      <x:c r="H33" s="246"/>
      <x:c r="I33" s="246"/>
      <x:c r="J33" s="246"/>
      <x:c r="K33" s="246"/>
      <x:c r="L33" s="246"/>
      <x:c r="M33" s="251"/>
      <x:c r="N33" s="246"/>
      <x:c r="O33" s="247"/>
    </x:row>
    <x:row r="34">
      <x:c r="A34" s="245"/>
      <x:c r="B34" s="246"/>
      <x:c r="C34" s="246"/>
      <x:c r="D34" s="246"/>
      <x:c r="E34" s="246"/>
      <x:c r="F34" s="246"/>
      <x:c r="G34" s="246"/>
      <x:c r="H34" s="246"/>
      <x:c r="I34" s="246"/>
      <x:c r="J34" s="246"/>
      <x:c r="K34" s="246"/>
      <x:c r="L34" s="246"/>
      <x:c r="M34" s="251"/>
      <x:c r="N34" s="246"/>
      <x:c r="O34" s="247"/>
    </x:row>
    <x:row r="35">
      <x:c r="A35" s="245"/>
      <x:c r="B35" s="246"/>
      <x:c r="C35" s="246"/>
      <x:c r="D35" s="246"/>
      <x:c r="E35" s="246"/>
      <x:c r="F35" s="246"/>
      <x:c r="G35" s="246"/>
      <x:c r="H35" s="246"/>
      <x:c r="I35" s="246"/>
      <x:c r="J35" s="246"/>
      <x:c r="K35" s="246"/>
      <x:c r="L35" s="246"/>
      <x:c r="M35" s="251"/>
      <x:c r="N35" s="246"/>
      <x:c r="O35" s="247"/>
    </x:row>
    <x:row r="36">
      <x:c r="A36" s="245"/>
      <x:c r="B36" s="246"/>
      <x:c r="C36" s="246"/>
      <x:c r="D36" s="246"/>
      <x:c r="E36" s="246"/>
      <x:c r="F36" s="246"/>
      <x:c r="G36" s="246"/>
      <x:c r="H36" s="246"/>
      <x:c r="I36" s="246"/>
      <x:c r="J36" s="246"/>
      <x:c r="K36" s="246"/>
      <x:c r="L36" s="246"/>
      <x:c r="M36" s="251"/>
      <x:c r="N36" s="246"/>
      <x:c r="O36" s="247"/>
    </x:row>
    <x:row r="37">
      <x:c r="A37" s="245"/>
      <x:c r="B37" s="246"/>
      <x:c r="C37" s="246"/>
      <x:c r="D37" s="246"/>
      <x:c r="E37" s="246"/>
      <x:c r="F37" s="246"/>
      <x:c r="G37" s="246"/>
      <x:c r="H37" s="246"/>
      <x:c r="I37" s="246"/>
      <x:c r="J37" s="246"/>
      <x:c r="K37" s="246"/>
      <x:c r="L37" s="246"/>
      <x:c r="M37" s="251"/>
      <x:c r="N37" s="246"/>
      <x:c r="O37" s="247"/>
    </x:row>
    <x:row r="38">
      <x:c r="A38" s="245"/>
      <x:c r="B38" s="246"/>
      <x:c r="C38" s="246"/>
      <x:c r="D38" s="246"/>
      <x:c r="E38" s="246"/>
      <x:c r="F38" s="246"/>
      <x:c r="G38" s="246"/>
      <x:c r="H38" s="246"/>
      <x:c r="I38" s="246"/>
      <x:c r="J38" s="246"/>
      <x:c r="K38" s="246"/>
      <x:c r="L38" s="246"/>
      <x:c r="M38" s="251"/>
      <x:c r="N38" s="246"/>
      <x:c r="O38" s="247"/>
    </x:row>
    <x:row r="39">
      <x:c r="A39" s="245"/>
      <x:c r="B39" s="246"/>
      <x:c r="C39" s="246"/>
      <x:c r="D39" s="246"/>
      <x:c r="E39" s="246"/>
      <x:c r="F39" s="246"/>
      <x:c r="G39" s="246"/>
      <x:c r="H39" s="246"/>
      <x:c r="I39" s="246"/>
      <x:c r="J39" s="246"/>
      <x:c r="K39" s="246"/>
      <x:c r="L39" s="246"/>
      <x:c r="M39" s="251"/>
      <x:c r="N39" s="246"/>
      <x:c r="O39" s="247"/>
    </x:row>
    <x:row r="40">
      <x:c r="A40" s="245"/>
      <x:c r="B40" s="246"/>
      <x:c r="C40" s="246"/>
      <x:c r="D40" s="246"/>
      <x:c r="E40" s="246"/>
      <x:c r="F40" s="246"/>
      <x:c r="G40" s="246"/>
      <x:c r="H40" s="246"/>
      <x:c r="I40" s="246"/>
      <x:c r="J40" s="246"/>
      <x:c r="K40" s="246"/>
      <x:c r="L40" s="246"/>
      <x:c r="M40" s="251"/>
      <x:c r="N40" s="246"/>
      <x:c r="O40" s="247"/>
    </x:row>
    <x:row r="41">
      <x:c r="A41" s="245"/>
      <x:c r="B41" s="246"/>
      <x:c r="C41" s="246"/>
      <x:c r="D41" s="246"/>
      <x:c r="E41" s="246"/>
      <x:c r="F41" s="246"/>
      <x:c r="G41" s="246"/>
      <x:c r="H41" s="246"/>
      <x:c r="I41" s="246"/>
      <x:c r="J41" s="246"/>
      <x:c r="K41" s="246"/>
      <x:c r="L41" s="246"/>
      <x:c r="M41" s="251"/>
      <x:c r="N41" s="246"/>
      <x:c r="O41" s="247"/>
    </x:row>
    <x:row r="42">
      <x:c r="A42" s="245"/>
      <x:c r="B42" s="246"/>
      <x:c r="C42" s="246"/>
      <x:c r="D42" s="246"/>
      <x:c r="E42" s="246"/>
      <x:c r="F42" s="246"/>
      <x:c r="G42" s="246"/>
      <x:c r="H42" s="246"/>
      <x:c r="I42" s="246"/>
      <x:c r="J42" s="246"/>
      <x:c r="K42" s="246"/>
      <x:c r="L42" s="246"/>
      <x:c r="M42" s="251"/>
      <x:c r="N42" s="246"/>
      <x:c r="O42" s="247"/>
    </x:row>
    <x:row r="43">
      <x:c r="A43" s="245"/>
      <x:c r="B43" s="246"/>
      <x:c r="C43" s="246"/>
      <x:c r="D43" s="246"/>
      <x:c r="E43" s="246"/>
      <x:c r="F43" s="246"/>
      <x:c r="G43" s="246"/>
      <x:c r="H43" s="246"/>
      <x:c r="I43" s="246"/>
      <x:c r="J43" s="246"/>
      <x:c r="K43" s="246"/>
      <x:c r="L43" s="246"/>
      <x:c r="M43" s="251"/>
      <x:c r="N43" s="246"/>
      <x:c r="O43" s="247"/>
    </x:row>
    <x:row r="44">
      <x:c r="A44" s="245"/>
      <x:c r="B44" s="246"/>
      <x:c r="C44" s="246"/>
      <x:c r="D44" s="246"/>
      <x:c r="E44" s="246"/>
      <x:c r="F44" s="246"/>
      <x:c r="G44" s="246"/>
      <x:c r="H44" s="246"/>
      <x:c r="I44" s="246"/>
      <x:c r="J44" s="246"/>
      <x:c r="K44" s="246"/>
      <x:c r="L44" s="246"/>
      <x:c r="M44" s="251"/>
      <x:c r="N44" s="246"/>
      <x:c r="O44" s="247"/>
    </x:row>
    <x:row r="45">
      <x:c r="A45" s="245"/>
      <x:c r="B45" s="246"/>
      <x:c r="C45" s="246"/>
      <x:c r="D45" s="246"/>
      <x:c r="E45" s="246"/>
      <x:c r="F45" s="246"/>
      <x:c r="G45" s="246"/>
      <x:c r="H45" s="246"/>
      <x:c r="I45" s="246"/>
      <x:c r="J45" s="246"/>
      <x:c r="K45" s="246"/>
      <x:c r="L45" s="246"/>
      <x:c r="M45" s="251"/>
      <x:c r="N45" s="246"/>
      <x:c r="O45" s="247"/>
    </x:row>
    <x:row r="46">
      <x:c r="A46" s="245"/>
      <x:c r="B46" s="246"/>
      <x:c r="C46" s="246"/>
      <x:c r="D46" s="246"/>
      <x:c r="E46" s="246"/>
      <x:c r="F46" s="246"/>
      <x:c r="G46" s="246"/>
      <x:c r="H46" s="246"/>
      <x:c r="I46" s="246"/>
      <x:c r="J46" s="246"/>
      <x:c r="K46" s="246"/>
      <x:c r="L46" s="246"/>
      <x:c r="M46" s="251"/>
      <x:c r="N46" s="246"/>
      <x:c r="O46" s="247"/>
    </x:row>
    <x:row r="47">
      <x:c r="A47" s="245"/>
      <x:c r="B47" s="246"/>
      <x:c r="C47" s="246"/>
      <x:c r="D47" s="246"/>
      <x:c r="E47" s="246"/>
      <x:c r="F47" s="246"/>
      <x:c r="G47" s="246"/>
      <x:c r="H47" s="246"/>
      <x:c r="I47" s="246"/>
      <x:c r="J47" s="246"/>
      <x:c r="K47" s="246"/>
      <x:c r="L47" s="246"/>
      <x:c r="M47" s="251"/>
      <x:c r="N47" s="246"/>
      <x:c r="O47" s="247"/>
    </x:row>
    <x:row r="48">
      <x:c r="A48" s="245"/>
      <x:c r="B48" s="246"/>
      <x:c r="C48" s="246"/>
      <x:c r="D48" s="246"/>
      <x:c r="E48" s="246"/>
      <x:c r="F48" s="246"/>
      <x:c r="G48" s="246"/>
      <x:c r="H48" s="246"/>
      <x:c r="I48" s="246"/>
      <x:c r="J48" s="246"/>
      <x:c r="K48" s="246"/>
      <x:c r="L48" s="246"/>
      <x:c r="M48" s="251"/>
      <x:c r="N48" s="246"/>
      <x:c r="O48" s="247"/>
    </x:row>
    <x:row r="49">
      <x:c r="A49" s="245"/>
      <x:c r="B49" s="246"/>
      <x:c r="C49" s="246"/>
      <x:c r="D49" s="246"/>
      <x:c r="E49" s="246"/>
      <x:c r="F49" s="246"/>
      <x:c r="G49" s="246"/>
      <x:c r="H49" s="246"/>
      <x:c r="I49" s="246"/>
      <x:c r="J49" s="246"/>
      <x:c r="K49" s="246"/>
      <x:c r="L49" s="246"/>
      <x:c r="M49" s="251"/>
      <x:c r="N49" s="246"/>
      <x:c r="O49" s="247"/>
    </x:row>
    <x:row r="50">
      <x:c r="A50" s="245"/>
      <x:c r="B50" s="246"/>
      <x:c r="C50" s="246"/>
      <x:c r="D50" s="246"/>
      <x:c r="E50" s="246"/>
      <x:c r="F50" s="246"/>
      <x:c r="G50" s="246"/>
      <x:c r="H50" s="246"/>
      <x:c r="I50" s="246"/>
      <x:c r="J50" s="246"/>
      <x:c r="K50" s="246"/>
      <x:c r="L50" s="246"/>
      <x:c r="M50" s="251"/>
      <x:c r="N50" s="246"/>
      <x:c r="O50" s="247"/>
    </x:row>
    <x:row r="51">
      <x:c r="A51" s="245"/>
      <x:c r="B51" s="246"/>
      <x:c r="C51" s="246"/>
      <x:c r="D51" s="246"/>
      <x:c r="E51" s="246"/>
      <x:c r="F51" s="246"/>
      <x:c r="G51" s="246"/>
      <x:c r="H51" s="246"/>
      <x:c r="I51" s="246"/>
      <x:c r="J51" s="246"/>
      <x:c r="K51" s="246"/>
      <x:c r="L51" s="246"/>
      <x:c r="M51" s="251"/>
      <x:c r="N51" s="246"/>
      <x:c r="O51" s="247"/>
    </x:row>
    <x:row r="52">
      <x:c r="A52" s="245"/>
      <x:c r="B52" s="246"/>
      <x:c r="C52" s="246"/>
      <x:c r="D52" s="246"/>
      <x:c r="E52" s="246"/>
      <x:c r="F52" s="246"/>
      <x:c r="G52" s="246"/>
      <x:c r="H52" s="246"/>
      <x:c r="I52" s="246"/>
      <x:c r="J52" s="246"/>
      <x:c r="K52" s="246"/>
      <x:c r="L52" s="246"/>
      <x:c r="M52" s="251"/>
      <x:c r="N52" s="246"/>
      <x:c r="O52" s="247"/>
    </x:row>
    <x:row r="53">
      <x:c r="A53" s="245"/>
      <x:c r="B53" s="246"/>
      <x:c r="C53" s="246"/>
      <x:c r="D53" s="246"/>
      <x:c r="E53" s="246"/>
      <x:c r="F53" s="246"/>
      <x:c r="G53" s="246"/>
      <x:c r="H53" s="246"/>
      <x:c r="I53" s="246"/>
      <x:c r="J53" s="246"/>
      <x:c r="K53" s="246"/>
      <x:c r="L53" s="246"/>
      <x:c r="M53" s="251"/>
      <x:c r="N53" s="246"/>
      <x:c r="O53" s="247"/>
    </x:row>
    <x:row r="54">
      <x:c r="A54" s="245"/>
      <x:c r="B54" s="246"/>
      <x:c r="C54" s="246"/>
      <x:c r="D54" s="246"/>
      <x:c r="E54" s="246"/>
      <x:c r="F54" s="246"/>
      <x:c r="G54" s="246"/>
      <x:c r="H54" s="246"/>
      <x:c r="I54" s="246"/>
      <x:c r="J54" s="246"/>
      <x:c r="K54" s="246"/>
      <x:c r="L54" s="246"/>
      <x:c r="M54" s="251"/>
      <x:c r="N54" s="246"/>
      <x:c r="O54" s="247"/>
    </x:row>
    <x:row r="55">
      <x:c r="A55" s="245"/>
      <x:c r="B55" s="246"/>
      <x:c r="C55" s="246"/>
      <x:c r="D55" s="246"/>
      <x:c r="E55" s="246"/>
      <x:c r="F55" s="246"/>
      <x:c r="G55" s="246"/>
      <x:c r="H55" s="246"/>
      <x:c r="I55" s="246"/>
      <x:c r="J55" s="246"/>
      <x:c r="K55" s="246"/>
      <x:c r="L55" s="246"/>
      <x:c r="M55" s="251"/>
      <x:c r="N55" s="246"/>
      <x:c r="O55" s="247"/>
    </x:row>
    <x:row r="56">
      <x:c r="A56" s="245"/>
      <x:c r="B56" s="246"/>
      <x:c r="C56" s="246"/>
      <x:c r="D56" s="246"/>
      <x:c r="E56" s="246"/>
      <x:c r="F56" s="246"/>
      <x:c r="G56" s="246"/>
      <x:c r="H56" s="246"/>
      <x:c r="I56" s="246"/>
      <x:c r="J56" s="246"/>
      <x:c r="K56" s="246"/>
      <x:c r="L56" s="246"/>
      <x:c r="M56" s="251"/>
      <x:c r="N56" s="246"/>
      <x:c r="O56" s="247"/>
    </x:row>
    <x:row r="57">
      <x:c r="A57" s="245"/>
      <x:c r="B57" s="246"/>
      <x:c r="C57" s="246"/>
      <x:c r="D57" s="246"/>
      <x:c r="E57" s="246"/>
      <x:c r="F57" s="246"/>
      <x:c r="G57" s="246"/>
      <x:c r="H57" s="246"/>
      <x:c r="I57" s="246"/>
      <x:c r="J57" s="246"/>
      <x:c r="K57" s="246"/>
      <x:c r="L57" s="246"/>
      <x:c r="M57" s="251"/>
      <x:c r="N57" s="246"/>
      <x:c r="O57" s="247"/>
    </x:row>
    <x:row r="58">
      <x:c r="A58" s="245"/>
      <x:c r="B58" s="246"/>
      <x:c r="C58" s="246"/>
      <x:c r="D58" s="246"/>
      <x:c r="E58" s="246"/>
      <x:c r="F58" s="246"/>
      <x:c r="G58" s="246"/>
      <x:c r="H58" s="246"/>
      <x:c r="I58" s="246"/>
      <x:c r="J58" s="246"/>
      <x:c r="K58" s="246"/>
      <x:c r="L58" s="246"/>
      <x:c r="M58" s="251"/>
      <x:c r="N58" s="246"/>
      <x:c r="O58" s="247"/>
    </x:row>
    <x:row r="59">
      <x:c r="A59" s="245"/>
      <x:c r="B59" s="246"/>
      <x:c r="C59" s="246"/>
      <x:c r="D59" s="246"/>
      <x:c r="E59" s="246"/>
      <x:c r="F59" s="246"/>
      <x:c r="G59" s="246"/>
      <x:c r="H59" s="246"/>
      <x:c r="I59" s="246"/>
      <x:c r="J59" s="246"/>
      <x:c r="K59" s="246"/>
      <x:c r="L59" s="246"/>
      <x:c r="M59" s="251"/>
      <x:c r="N59" s="246"/>
      <x:c r="O59" s="247"/>
    </x:row>
    <x:row r="60">
      <x:c r="A60" s="245"/>
      <x:c r="B60" s="246"/>
      <x:c r="C60" s="246"/>
      <x:c r="D60" s="246"/>
      <x:c r="E60" s="246"/>
      <x:c r="F60" s="246"/>
      <x:c r="G60" s="246"/>
      <x:c r="H60" s="246"/>
      <x:c r="I60" s="246"/>
      <x:c r="J60" s="246"/>
      <x:c r="K60" s="246"/>
      <x:c r="L60" s="246"/>
      <x:c r="M60" s="251"/>
      <x:c r="N60" s="246"/>
      <x:c r="O60" s="247"/>
    </x:row>
    <x:row r="61">
      <x:c r="A61" s="245"/>
      <x:c r="B61" s="246"/>
      <x:c r="C61" s="246"/>
      <x:c r="D61" s="246"/>
      <x:c r="E61" s="246"/>
      <x:c r="F61" s="246"/>
      <x:c r="G61" s="246"/>
      <x:c r="H61" s="246"/>
      <x:c r="I61" s="246"/>
      <x:c r="J61" s="246"/>
      <x:c r="K61" s="246"/>
      <x:c r="L61" s="246"/>
      <x:c r="M61" s="251"/>
      <x:c r="N61" s="246"/>
      <x:c r="O61" s="247"/>
    </x:row>
    <x:row r="62">
      <x:c r="A62" s="245"/>
      <x:c r="B62" s="246"/>
      <x:c r="C62" s="246"/>
      <x:c r="D62" s="246"/>
      <x:c r="E62" s="246"/>
      <x:c r="F62" s="246"/>
      <x:c r="G62" s="246"/>
      <x:c r="H62" s="246"/>
      <x:c r="I62" s="246"/>
      <x:c r="J62" s="246"/>
      <x:c r="K62" s="246"/>
      <x:c r="L62" s="246"/>
      <x:c r="M62" s="251"/>
      <x:c r="N62" s="246"/>
      <x:c r="O62" s="247"/>
    </x:row>
    <x:row r="63">
      <x:c r="A63" s="245"/>
      <x:c r="B63" s="246"/>
      <x:c r="C63" s="246"/>
      <x:c r="D63" s="246"/>
      <x:c r="E63" s="246"/>
      <x:c r="F63" s="246"/>
      <x:c r="G63" s="246"/>
      <x:c r="H63" s="246"/>
      <x:c r="I63" s="246"/>
      <x:c r="J63" s="246"/>
      <x:c r="K63" s="246"/>
      <x:c r="L63" s="246"/>
      <x:c r="M63" s="251"/>
      <x:c r="N63" s="246"/>
      <x:c r="O63" s="247"/>
    </x:row>
    <x:row r="64">
      <x:c r="A64" s="245"/>
      <x:c r="B64" s="246"/>
      <x:c r="C64" s="246"/>
      <x:c r="D64" s="246"/>
      <x:c r="E64" s="246"/>
      <x:c r="F64" s="246"/>
      <x:c r="G64" s="246"/>
      <x:c r="H64" s="246"/>
      <x:c r="I64" s="246"/>
      <x:c r="J64" s="246"/>
      <x:c r="K64" s="246"/>
      <x:c r="L64" s="246"/>
      <x:c r="M64" s="251"/>
      <x:c r="N64" s="246"/>
      <x:c r="O64" s="247"/>
    </x:row>
    <x:row r="65">
      <x:c r="A65" s="245"/>
      <x:c r="B65" s="246"/>
      <x:c r="C65" s="246"/>
      <x:c r="D65" s="246"/>
      <x:c r="E65" s="246"/>
      <x:c r="F65" s="246"/>
      <x:c r="G65" s="246"/>
      <x:c r="H65" s="246"/>
      <x:c r="I65" s="246"/>
      <x:c r="J65" s="246"/>
      <x:c r="K65" s="246"/>
      <x:c r="L65" s="246"/>
      <x:c r="M65" s="251"/>
      <x:c r="N65" s="246"/>
      <x:c r="O65" s="247"/>
    </x:row>
    <x:row r="66">
      <x:c r="A66" s="245"/>
      <x:c r="B66" s="246"/>
      <x:c r="C66" s="246"/>
      <x:c r="D66" s="246"/>
      <x:c r="E66" s="246"/>
      <x:c r="F66" s="246"/>
      <x:c r="G66" s="246"/>
      <x:c r="H66" s="246"/>
      <x:c r="I66" s="246"/>
      <x:c r="J66" s="246"/>
      <x:c r="K66" s="246"/>
      <x:c r="L66" s="246"/>
      <x:c r="M66" s="251"/>
      <x:c r="N66" s="246"/>
      <x:c r="O66" s="247"/>
    </x:row>
    <x:row r="67">
      <x:c r="A67" s="245"/>
      <x:c r="B67" s="246"/>
      <x:c r="C67" s="246"/>
      <x:c r="D67" s="246"/>
      <x:c r="E67" s="246"/>
      <x:c r="F67" s="246"/>
      <x:c r="G67" s="246"/>
      <x:c r="H67" s="246"/>
      <x:c r="I67" s="246"/>
      <x:c r="J67" s="246"/>
      <x:c r="K67" s="246"/>
      <x:c r="L67" s="246"/>
      <x:c r="M67" s="251"/>
      <x:c r="N67" s="246"/>
      <x:c r="O67" s="247"/>
    </x:row>
    <x:row r="68">
      <x:c r="A68" s="245"/>
      <x:c r="B68" s="246"/>
      <x:c r="C68" s="246"/>
      <x:c r="D68" s="246"/>
      <x:c r="E68" s="246"/>
      <x:c r="F68" s="246"/>
      <x:c r="G68" s="246"/>
      <x:c r="H68" s="246"/>
      <x:c r="I68" s="246"/>
      <x:c r="J68" s="246"/>
      <x:c r="K68" s="246"/>
      <x:c r="L68" s="246"/>
      <x:c r="M68" s="251"/>
      <x:c r="N68" s="246"/>
      <x:c r="O68" s="247"/>
    </x:row>
    <x:row r="69">
      <x:c r="A69" s="245"/>
      <x:c r="B69" s="246"/>
      <x:c r="C69" s="246"/>
      <x:c r="D69" s="246"/>
      <x:c r="E69" s="246"/>
      <x:c r="F69" s="246"/>
      <x:c r="G69" s="246"/>
      <x:c r="H69" s="246"/>
      <x:c r="I69" s="246"/>
      <x:c r="J69" s="246"/>
      <x:c r="K69" s="246"/>
      <x:c r="L69" s="246"/>
      <x:c r="M69" s="251"/>
      <x:c r="N69" s="246"/>
      <x:c r="O69" s="247"/>
    </x:row>
    <x:row r="70">
      <x:c r="A70" s="245"/>
      <x:c r="B70" s="246"/>
      <x:c r="C70" s="246"/>
      <x:c r="D70" s="246"/>
      <x:c r="E70" s="246"/>
      <x:c r="F70" s="246"/>
      <x:c r="G70" s="246"/>
      <x:c r="H70" s="246"/>
      <x:c r="I70" s="246"/>
      <x:c r="J70" s="246"/>
      <x:c r="K70" s="246"/>
      <x:c r="L70" s="246"/>
      <x:c r="M70" s="251"/>
      <x:c r="N70" s="246"/>
      <x:c r="O70" s="247"/>
    </x:row>
    <x:row r="71">
      <x:c r="A71" s="245"/>
      <x:c r="B71" s="246"/>
      <x:c r="C71" s="246"/>
      <x:c r="D71" s="246"/>
      <x:c r="E71" s="246"/>
      <x:c r="F71" s="246"/>
      <x:c r="G71" s="246"/>
      <x:c r="H71" s="246"/>
      <x:c r="I71" s="246"/>
      <x:c r="J71" s="246"/>
      <x:c r="K71" s="246"/>
      <x:c r="L71" s="246"/>
      <x:c r="M71" s="251"/>
      <x:c r="N71" s="246"/>
      <x:c r="O71" s="247"/>
    </x:row>
    <x:row r="72">
      <x:c r="A72" s="245"/>
      <x:c r="B72" s="246"/>
      <x:c r="C72" s="246"/>
      <x:c r="D72" s="246"/>
      <x:c r="E72" s="246"/>
      <x:c r="F72" s="246"/>
      <x:c r="G72" s="246"/>
      <x:c r="H72" s="246"/>
      <x:c r="I72" s="246"/>
      <x:c r="J72" s="246"/>
      <x:c r="K72" s="246"/>
      <x:c r="L72" s="246"/>
      <x:c r="M72" s="251"/>
      <x:c r="N72" s="246"/>
      <x:c r="O72" s="247"/>
    </x:row>
    <x:row r="73">
      <x:c r="A73" s="245"/>
      <x:c r="B73" s="246"/>
      <x:c r="C73" s="246"/>
      <x:c r="D73" s="246"/>
      <x:c r="E73" s="246"/>
      <x:c r="F73" s="246"/>
      <x:c r="G73" s="246"/>
      <x:c r="H73" s="246"/>
      <x:c r="I73" s="246"/>
      <x:c r="J73" s="246"/>
      <x:c r="K73" s="246"/>
      <x:c r="L73" s="246"/>
      <x:c r="M73" s="251"/>
      <x:c r="N73" s="246"/>
      <x:c r="O73" s="247"/>
    </x:row>
    <x:row r="74">
      <x:c r="A74" s="245"/>
      <x:c r="B74" s="246"/>
      <x:c r="C74" s="246"/>
      <x:c r="D74" s="246"/>
      <x:c r="E74" s="246"/>
      <x:c r="F74" s="246"/>
      <x:c r="G74" s="246"/>
      <x:c r="H74" s="246"/>
      <x:c r="I74" s="246"/>
      <x:c r="J74" s="246"/>
      <x:c r="K74" s="246"/>
      <x:c r="L74" s="246"/>
      <x:c r="M74" s="251"/>
      <x:c r="N74" s="246"/>
      <x:c r="O74" s="247"/>
    </x:row>
    <x:row r="75">
      <x:c r="A75" s="245"/>
      <x:c r="B75" s="246"/>
      <x:c r="C75" s="246"/>
      <x:c r="D75" s="246"/>
      <x:c r="E75" s="246"/>
      <x:c r="F75" s="246"/>
      <x:c r="G75" s="246"/>
      <x:c r="H75" s="246"/>
      <x:c r="I75" s="246"/>
      <x:c r="J75" s="246"/>
      <x:c r="K75" s="246"/>
      <x:c r="L75" s="246"/>
      <x:c r="M75" s="251"/>
      <x:c r="N75" s="246"/>
      <x:c r="O75" s="247"/>
    </x:row>
    <x:row r="76">
      <x:c r="A76" s="245"/>
      <x:c r="B76" s="246"/>
      <x:c r="C76" s="246"/>
      <x:c r="D76" s="246"/>
      <x:c r="E76" s="246"/>
      <x:c r="F76" s="246"/>
      <x:c r="G76" s="246"/>
      <x:c r="H76" s="246"/>
      <x:c r="I76" s="246"/>
      <x:c r="J76" s="246"/>
      <x:c r="K76" s="246"/>
      <x:c r="L76" s="246"/>
      <x:c r="M76" s="251"/>
      <x:c r="N76" s="246"/>
      <x:c r="O76" s="247"/>
    </x:row>
    <x:row r="77">
      <x:c r="A77" s="245"/>
      <x:c r="B77" s="246"/>
      <x:c r="C77" s="246"/>
      <x:c r="D77" s="246"/>
      <x:c r="E77" s="246"/>
      <x:c r="F77" s="246"/>
      <x:c r="G77" s="246"/>
      <x:c r="H77" s="246"/>
      <x:c r="I77" s="246"/>
      <x:c r="J77" s="246"/>
      <x:c r="K77" s="246"/>
      <x:c r="L77" s="246"/>
      <x:c r="M77" s="251"/>
      <x:c r="N77" s="246"/>
      <x:c r="O77" s="247"/>
    </x:row>
    <x:row r="78">
      <x:c r="A78" s="245"/>
      <x:c r="B78" s="246"/>
      <x:c r="C78" s="246"/>
      <x:c r="D78" s="246"/>
      <x:c r="E78" s="246"/>
      <x:c r="F78" s="246"/>
      <x:c r="G78" s="246"/>
      <x:c r="H78" s="246"/>
      <x:c r="I78" s="246"/>
      <x:c r="J78" s="246"/>
      <x:c r="K78" s="246"/>
      <x:c r="L78" s="246"/>
      <x:c r="M78" s="251"/>
      <x:c r="N78" s="246"/>
      <x:c r="O78" s="247"/>
    </x:row>
    <x:row r="79">
      <x:c r="A79" s="245"/>
      <x:c r="B79" s="246"/>
      <x:c r="C79" s="246"/>
      <x:c r="D79" s="246"/>
      <x:c r="E79" s="246"/>
      <x:c r="F79" s="246"/>
      <x:c r="G79" s="246"/>
      <x:c r="H79" s="246"/>
      <x:c r="I79" s="246"/>
      <x:c r="J79" s="246"/>
      <x:c r="K79" s="246"/>
      <x:c r="L79" s="246"/>
      <x:c r="M79" s="251"/>
      <x:c r="N79" s="246"/>
      <x:c r="O79" s="247"/>
    </x:row>
    <x:row r="80">
      <x:c r="A80" s="245"/>
      <x:c r="B80" s="246"/>
      <x:c r="C80" s="246"/>
      <x:c r="D80" s="246"/>
      <x:c r="E80" s="246"/>
      <x:c r="F80" s="246"/>
      <x:c r="G80" s="246"/>
      <x:c r="H80" s="246"/>
      <x:c r="I80" s="246"/>
      <x:c r="J80" s="246"/>
      <x:c r="K80" s="246"/>
      <x:c r="L80" s="246"/>
      <x:c r="M80" s="251"/>
      <x:c r="N80" s="246"/>
      <x:c r="O80" s="247"/>
    </x:row>
    <x:row r="81">
      <x:c r="A81" s="245"/>
      <x:c r="B81" s="246"/>
      <x:c r="C81" s="246"/>
      <x:c r="D81" s="246"/>
      <x:c r="E81" s="246"/>
      <x:c r="F81" s="246"/>
      <x:c r="G81" s="246"/>
      <x:c r="H81" s="246"/>
      <x:c r="I81" s="246"/>
      <x:c r="J81" s="246"/>
      <x:c r="K81" s="246"/>
      <x:c r="L81" s="246"/>
      <x:c r="M81" s="251"/>
      <x:c r="N81" s="246"/>
      <x:c r="O81" s="247"/>
    </x:row>
    <x:row r="82">
      <x:c r="A82" s="245"/>
      <x:c r="B82" s="246"/>
      <x:c r="C82" s="246"/>
      <x:c r="D82" s="246"/>
      <x:c r="E82" s="246"/>
      <x:c r="F82" s="246"/>
      <x:c r="G82" s="246"/>
      <x:c r="H82" s="246"/>
      <x:c r="I82" s="246"/>
      <x:c r="J82" s="246"/>
      <x:c r="K82" s="246"/>
      <x:c r="L82" s="246"/>
      <x:c r="M82" s="251"/>
      <x:c r="N82" s="246"/>
      <x:c r="O82" s="247"/>
    </x:row>
    <x:row r="83">
      <x:c r="A83" s="245"/>
      <x:c r="B83" s="246"/>
      <x:c r="C83" s="246"/>
      <x:c r="D83" s="246"/>
      <x:c r="E83" s="246"/>
      <x:c r="F83" s="246"/>
      <x:c r="G83" s="246"/>
      <x:c r="H83" s="246"/>
      <x:c r="I83" s="246"/>
      <x:c r="J83" s="246"/>
      <x:c r="K83" s="246"/>
      <x:c r="L83" s="246"/>
      <x:c r="M83" s="251"/>
      <x:c r="N83" s="246"/>
      <x:c r="O83" s="247"/>
    </x:row>
    <x:row r="84">
      <x:c r="A84" s="245"/>
      <x:c r="B84" s="246"/>
      <x:c r="C84" s="246"/>
      <x:c r="D84" s="246"/>
      <x:c r="E84" s="246"/>
      <x:c r="F84" s="246"/>
      <x:c r="G84" s="246"/>
      <x:c r="H84" s="246"/>
      <x:c r="I84" s="246"/>
      <x:c r="J84" s="246"/>
      <x:c r="K84" s="246"/>
      <x:c r="L84" s="246"/>
      <x:c r="M84" s="251"/>
      <x:c r="N84" s="246"/>
      <x:c r="O84" s="247"/>
    </x:row>
    <x:row r="85">
      <x:c r="A85" s="245"/>
      <x:c r="B85" s="246"/>
      <x:c r="C85" s="246"/>
      <x:c r="D85" s="246"/>
      <x:c r="E85" s="246"/>
      <x:c r="F85" s="246"/>
      <x:c r="G85" s="246"/>
      <x:c r="H85" s="246"/>
      <x:c r="I85" s="246"/>
      <x:c r="J85" s="246"/>
      <x:c r="K85" s="246"/>
      <x:c r="L85" s="246"/>
      <x:c r="M85" s="251"/>
      <x:c r="N85" s="246"/>
      <x:c r="O85" s="247"/>
    </x:row>
    <x:row r="86">
      <x:c r="A86" s="245"/>
      <x:c r="B86" s="246"/>
      <x:c r="C86" s="246"/>
      <x:c r="D86" s="246"/>
      <x:c r="E86" s="246"/>
      <x:c r="F86" s="246"/>
      <x:c r="G86" s="246"/>
      <x:c r="H86" s="246"/>
      <x:c r="I86" s="246"/>
      <x:c r="J86" s="246"/>
      <x:c r="K86" s="246"/>
      <x:c r="L86" s="246"/>
      <x:c r="M86" s="251"/>
      <x:c r="N86" s="246"/>
      <x:c r="O86" s="247"/>
    </x:row>
    <x:row r="87">
      <x:c r="A87" s="245"/>
      <x:c r="B87" s="246"/>
      <x:c r="C87" s="246"/>
      <x:c r="D87" s="246"/>
      <x:c r="E87" s="246"/>
      <x:c r="F87" s="246"/>
      <x:c r="G87" s="246"/>
      <x:c r="H87" s="246"/>
      <x:c r="I87" s="246"/>
      <x:c r="J87" s="246"/>
      <x:c r="K87" s="246"/>
      <x:c r="L87" s="246"/>
      <x:c r="M87" s="251"/>
      <x:c r="N87" s="246"/>
      <x:c r="O87" s="247"/>
    </x:row>
    <x:row r="88">
      <x:c r="A88" s="245"/>
      <x:c r="B88" s="246"/>
      <x:c r="C88" s="246"/>
      <x:c r="D88" s="246"/>
      <x:c r="E88" s="246"/>
      <x:c r="F88" s="246"/>
      <x:c r="G88" s="246"/>
      <x:c r="H88" s="246"/>
      <x:c r="I88" s="246"/>
      <x:c r="J88" s="246"/>
      <x:c r="K88" s="246"/>
      <x:c r="L88" s="246"/>
      <x:c r="M88" s="251"/>
      <x:c r="N88" s="246"/>
      <x:c r="O88" s="247"/>
    </x:row>
    <x:row r="89">
      <x:c r="A89" s="245"/>
      <x:c r="B89" s="246"/>
      <x:c r="C89" s="246"/>
      <x:c r="D89" s="246"/>
      <x:c r="E89" s="246"/>
      <x:c r="F89" s="246"/>
      <x:c r="G89" s="246"/>
      <x:c r="H89" s="246"/>
      <x:c r="I89" s="246"/>
      <x:c r="J89" s="246"/>
      <x:c r="K89" s="246"/>
      <x:c r="L89" s="246"/>
      <x:c r="M89" s="251"/>
      <x:c r="N89" s="246"/>
      <x:c r="O89" s="247"/>
    </x:row>
    <x:row r="90">
      <x:c r="A90" s="245"/>
      <x:c r="B90" s="246"/>
      <x:c r="C90" s="246"/>
      <x:c r="D90" s="246"/>
      <x:c r="E90" s="246"/>
      <x:c r="F90" s="246"/>
      <x:c r="G90" s="246"/>
      <x:c r="H90" s="246"/>
      <x:c r="I90" s="246"/>
      <x:c r="J90" s="246"/>
      <x:c r="K90" s="246"/>
      <x:c r="L90" s="246"/>
      <x:c r="M90" s="251"/>
      <x:c r="N90" s="246"/>
      <x:c r="O90" s="247"/>
    </x:row>
    <x:row r="91">
      <x:c r="A91" s="245"/>
      <x:c r="B91" s="246"/>
      <x:c r="C91" s="246"/>
      <x:c r="D91" s="246"/>
      <x:c r="E91" s="246"/>
      <x:c r="F91" s="246"/>
      <x:c r="G91" s="246"/>
      <x:c r="H91" s="246"/>
      <x:c r="I91" s="246"/>
      <x:c r="J91" s="246"/>
      <x:c r="K91" s="246"/>
      <x:c r="L91" s="246"/>
      <x:c r="M91" s="251"/>
      <x:c r="N91" s="246"/>
      <x:c r="O91" s="247"/>
    </x:row>
    <x:row r="92">
      <x:c r="A92" s="245"/>
      <x:c r="B92" s="246"/>
      <x:c r="C92" s="246"/>
      <x:c r="D92" s="246"/>
      <x:c r="E92" s="246"/>
      <x:c r="F92" s="246"/>
      <x:c r="G92" s="246"/>
      <x:c r="H92" s="246"/>
      <x:c r="I92" s="246"/>
      <x:c r="J92" s="246"/>
      <x:c r="K92" s="246"/>
      <x:c r="L92" s="246"/>
      <x:c r="M92" s="251"/>
      <x:c r="N92" s="246"/>
      <x:c r="O92" s="247"/>
    </x:row>
    <x:row r="93">
      <x:c r="A93" s="245"/>
      <x:c r="B93" s="246"/>
      <x:c r="C93" s="246"/>
      <x:c r="D93" s="246"/>
      <x:c r="E93" s="246"/>
      <x:c r="F93" s="246"/>
      <x:c r="G93" s="246"/>
      <x:c r="H93" s="246"/>
      <x:c r="I93" s="246"/>
      <x:c r="J93" s="246"/>
      <x:c r="K93" s="246"/>
      <x:c r="L93" s="246"/>
      <x:c r="M93" s="251"/>
      <x:c r="N93" s="246"/>
      <x:c r="O93" s="247"/>
    </x:row>
    <x:row r="94">
      <x:c r="A94" s="245"/>
      <x:c r="B94" s="246"/>
      <x:c r="C94" s="246"/>
      <x:c r="D94" s="246"/>
      <x:c r="E94" s="246"/>
      <x:c r="F94" s="246"/>
      <x:c r="G94" s="246"/>
      <x:c r="H94" s="246"/>
      <x:c r="I94" s="246"/>
      <x:c r="J94" s="246"/>
      <x:c r="K94" s="246"/>
      <x:c r="L94" s="246"/>
      <x:c r="M94" s="251"/>
      <x:c r="N94" s="246"/>
      <x:c r="O94" s="247"/>
    </x:row>
    <x:row r="95">
      <x:c r="A95" s="245"/>
      <x:c r="B95" s="246"/>
      <x:c r="C95" s="246"/>
      <x:c r="D95" s="246"/>
      <x:c r="E95" s="246"/>
      <x:c r="F95" s="246"/>
      <x:c r="G95" s="246"/>
      <x:c r="H95" s="246"/>
      <x:c r="I95" s="246"/>
      <x:c r="J95" s="246"/>
      <x:c r="K95" s="246"/>
      <x:c r="L95" s="246"/>
      <x:c r="M95" s="251"/>
      <x:c r="N95" s="246"/>
      <x:c r="O95" s="247"/>
    </x:row>
    <x:row r="96">
      <x:c r="A96" s="245"/>
      <x:c r="B96" s="246"/>
      <x:c r="C96" s="246"/>
      <x:c r="D96" s="246"/>
      <x:c r="E96" s="246"/>
      <x:c r="F96" s="246"/>
      <x:c r="G96" s="246"/>
      <x:c r="H96" s="246"/>
      <x:c r="I96" s="246"/>
      <x:c r="J96" s="246"/>
      <x:c r="K96" s="246"/>
      <x:c r="L96" s="246"/>
      <x:c r="M96" s="251"/>
      <x:c r="N96" s="246"/>
      <x:c r="O96" s="247"/>
    </x:row>
    <x:row r="97">
      <x:c r="A97" s="245"/>
      <x:c r="B97" s="246"/>
      <x:c r="C97" s="246"/>
      <x:c r="D97" s="246"/>
      <x:c r="E97" s="246"/>
      <x:c r="F97" s="246"/>
      <x:c r="G97" s="246"/>
      <x:c r="H97" s="246"/>
      <x:c r="I97" s="246"/>
      <x:c r="J97" s="246"/>
      <x:c r="K97" s="246"/>
      <x:c r="L97" s="246"/>
      <x:c r="M97" s="251"/>
      <x:c r="N97" s="246"/>
      <x:c r="O97" s="247"/>
    </x:row>
    <x:row r="98">
      <x:c r="A98" s="245"/>
      <x:c r="B98" s="246"/>
      <x:c r="C98" s="246"/>
      <x:c r="D98" s="246"/>
      <x:c r="E98" s="246"/>
      <x:c r="F98" s="246"/>
      <x:c r="G98" s="246"/>
      <x:c r="H98" s="246"/>
      <x:c r="I98" s="246"/>
      <x:c r="J98" s="246"/>
      <x:c r="K98" s="246"/>
      <x:c r="L98" s="246"/>
      <x:c r="M98" s="251"/>
      <x:c r="N98" s="246"/>
      <x:c r="O98" s="247"/>
    </x:row>
    <x:row r="99">
      <x:c r="A99" s="245"/>
      <x:c r="B99" s="246"/>
      <x:c r="C99" s="246"/>
      <x:c r="D99" s="246"/>
      <x:c r="E99" s="246"/>
      <x:c r="F99" s="246"/>
      <x:c r="G99" s="246"/>
      <x:c r="H99" s="246"/>
      <x:c r="I99" s="246"/>
      <x:c r="J99" s="246"/>
      <x:c r="K99" s="246"/>
      <x:c r="L99" s="246"/>
      <x:c r="M99" s="251"/>
      <x:c r="N99" s="246"/>
      <x:c r="O99" s="247"/>
    </x:row>
    <x:row r="100">
      <x:c r="A100" s="245"/>
      <x:c r="B100" s="246"/>
      <x:c r="C100" s="246"/>
      <x:c r="D100" s="246"/>
      <x:c r="E100" s="246"/>
      <x:c r="F100" s="246"/>
      <x:c r="G100" s="246"/>
      <x:c r="H100" s="246"/>
      <x:c r="I100" s="246"/>
      <x:c r="J100" s="246"/>
      <x:c r="K100" s="246"/>
      <x:c r="L100" s="246"/>
      <x:c r="M100" s="251"/>
      <x:c r="N100" s="246"/>
      <x:c r="O100" s="247"/>
    </x:row>
    <x:row r="101">
      <x:c r="A101" s="245"/>
      <x:c r="B101" s="246"/>
      <x:c r="C101" s="246"/>
      <x:c r="D101" s="246"/>
      <x:c r="E101" s="246"/>
      <x:c r="F101" s="246"/>
      <x:c r="G101" s="246"/>
      <x:c r="H101" s="246"/>
      <x:c r="I101" s="246"/>
      <x:c r="J101" s="246"/>
      <x:c r="K101" s="246"/>
      <x:c r="L101" s="246"/>
      <x:c r="M101" s="251"/>
      <x:c r="N101" s="246"/>
      <x:c r="O101" s="247"/>
    </x:row>
    <x:row r="102">
      <x:c r="A102" s="245"/>
      <x:c r="B102" s="246"/>
      <x:c r="C102" s="246"/>
      <x:c r="D102" s="246"/>
      <x:c r="E102" s="246"/>
      <x:c r="F102" s="246"/>
      <x:c r="G102" s="246"/>
      <x:c r="H102" s="246"/>
      <x:c r="I102" s="246"/>
      <x:c r="J102" s="246"/>
      <x:c r="K102" s="246"/>
      <x:c r="L102" s="246"/>
      <x:c r="M102" s="251"/>
      <x:c r="N102" s="246"/>
      <x:c r="O102" s="247"/>
    </x:row>
    <x:row r="103">
      <x:c r="A103" s="245"/>
      <x:c r="B103" s="246"/>
      <x:c r="C103" s="246"/>
      <x:c r="D103" s="246"/>
      <x:c r="E103" s="246"/>
      <x:c r="F103" s="246"/>
      <x:c r="G103" s="246"/>
      <x:c r="H103" s="246"/>
      <x:c r="I103" s="246"/>
      <x:c r="J103" s="246"/>
      <x:c r="K103" s="246"/>
      <x:c r="L103" s="246"/>
      <x:c r="M103" s="251"/>
      <x:c r="N103" s="246"/>
      <x:c r="O103" s="247"/>
    </x:row>
    <x:row r="104">
      <x:c r="A104" s="245"/>
      <x:c r="B104" s="246"/>
      <x:c r="C104" s="246"/>
      <x:c r="D104" s="246"/>
      <x:c r="E104" s="246"/>
      <x:c r="F104" s="246"/>
      <x:c r="G104" s="246"/>
      <x:c r="H104" s="246"/>
      <x:c r="I104" s="246"/>
      <x:c r="J104" s="246"/>
      <x:c r="K104" s="246"/>
      <x:c r="L104" s="246"/>
      <x:c r="M104" s="251"/>
      <x:c r="N104" s="246"/>
      <x:c r="O104" s="247"/>
    </x:row>
    <x:row r="105">
      <x:c r="A105" s="245"/>
      <x:c r="B105" s="246"/>
      <x:c r="C105" s="246"/>
      <x:c r="D105" s="246"/>
      <x:c r="E105" s="246"/>
      <x:c r="F105" s="246"/>
      <x:c r="G105" s="246"/>
      <x:c r="H105" s="246"/>
      <x:c r="I105" s="246"/>
      <x:c r="J105" s="246"/>
      <x:c r="K105" s="246"/>
      <x:c r="L105" s="246"/>
      <x:c r="M105" s="251"/>
      <x:c r="N105" s="246"/>
      <x:c r="O105" s="247"/>
    </x:row>
    <x:row r="106">
      <x:c r="A106" s="245"/>
      <x:c r="B106" s="246"/>
      <x:c r="C106" s="246"/>
      <x:c r="D106" s="246"/>
      <x:c r="E106" s="246"/>
      <x:c r="F106" s="246"/>
      <x:c r="G106" s="246"/>
      <x:c r="H106" s="246"/>
      <x:c r="I106" s="246"/>
      <x:c r="J106" s="246"/>
      <x:c r="K106" s="246"/>
      <x:c r="L106" s="246"/>
      <x:c r="M106" s="251"/>
      <x:c r="N106" s="246"/>
      <x:c r="O106" s="247"/>
    </x:row>
    <x:row r="107">
      <x:c r="A107" s="245"/>
      <x:c r="B107" s="246"/>
      <x:c r="C107" s="246"/>
      <x:c r="D107" s="246"/>
      <x:c r="E107" s="246"/>
      <x:c r="F107" s="246"/>
      <x:c r="G107" s="246"/>
      <x:c r="H107" s="246"/>
      <x:c r="I107" s="246"/>
      <x:c r="J107" s="246"/>
      <x:c r="K107" s="246"/>
      <x:c r="L107" s="246"/>
      <x:c r="M107" s="251"/>
      <x:c r="N107" s="246"/>
      <x:c r="O107" s="247"/>
    </x:row>
    <x:row r="108">
      <x:c r="A108" s="245"/>
      <x:c r="B108" s="246"/>
      <x:c r="C108" s="246"/>
      <x:c r="D108" s="246"/>
      <x:c r="E108" s="246"/>
      <x:c r="F108" s="246"/>
      <x:c r="G108" s="246"/>
      <x:c r="H108" s="246"/>
      <x:c r="I108" s="246"/>
      <x:c r="J108" s="246"/>
      <x:c r="K108" s="246"/>
      <x:c r="L108" s="246"/>
      <x:c r="M108" s="251"/>
      <x:c r="N108" s="246"/>
      <x:c r="O108" s="247"/>
    </x:row>
    <x:row r="109">
      <x:c r="A109" s="245"/>
      <x:c r="B109" s="246"/>
      <x:c r="C109" s="246"/>
      <x:c r="D109" s="246"/>
      <x:c r="E109" s="246"/>
      <x:c r="F109" s="246"/>
      <x:c r="G109" s="246"/>
      <x:c r="H109" s="246"/>
      <x:c r="I109" s="246"/>
      <x:c r="J109" s="246"/>
      <x:c r="K109" s="246"/>
      <x:c r="L109" s="246"/>
      <x:c r="M109" s="251"/>
      <x:c r="N109" s="246"/>
      <x:c r="O109" s="247"/>
    </x:row>
    <x:row r="110">
      <x:c r="A110" s="245"/>
      <x:c r="B110" s="246"/>
      <x:c r="C110" s="246"/>
      <x:c r="D110" s="246"/>
      <x:c r="E110" s="246"/>
      <x:c r="F110" s="246"/>
      <x:c r="G110" s="246"/>
      <x:c r="H110" s="246"/>
      <x:c r="I110" s="246"/>
      <x:c r="J110" s="246"/>
      <x:c r="K110" s="246"/>
      <x:c r="L110" s="246"/>
      <x:c r="M110" s="251"/>
      <x:c r="N110" s="246"/>
      <x:c r="O110" s="247"/>
    </x:row>
    <x:row r="111">
      <x:c r="A111" s="245"/>
      <x:c r="B111" s="246"/>
      <x:c r="C111" s="246"/>
      <x:c r="D111" s="246"/>
      <x:c r="E111" s="246"/>
      <x:c r="F111" s="246"/>
      <x:c r="G111" s="246"/>
      <x:c r="H111" s="246"/>
      <x:c r="I111" s="246"/>
      <x:c r="J111" s="246"/>
      <x:c r="K111" s="246"/>
      <x:c r="L111" s="246"/>
      <x:c r="M111" s="251"/>
      <x:c r="N111" s="246"/>
      <x:c r="O111" s="247"/>
    </x:row>
    <x:row r="112">
      <x:c r="A112" s="245"/>
      <x:c r="B112" s="246"/>
      <x:c r="C112" s="246"/>
      <x:c r="D112" s="246"/>
      <x:c r="E112" s="246"/>
      <x:c r="F112" s="246"/>
      <x:c r="G112" s="246"/>
      <x:c r="H112" s="246"/>
      <x:c r="I112" s="246"/>
      <x:c r="J112" s="246"/>
      <x:c r="K112" s="246"/>
      <x:c r="L112" s="246"/>
      <x:c r="M112" s="251"/>
      <x:c r="N112" s="246"/>
      <x:c r="O112" s="247"/>
    </x:row>
    <x:row r="113">
      <x:c r="A113" s="245"/>
      <x:c r="B113" s="246"/>
      <x:c r="C113" s="246"/>
      <x:c r="D113" s="246"/>
      <x:c r="E113" s="246"/>
      <x:c r="F113" s="246"/>
      <x:c r="G113" s="246"/>
      <x:c r="H113" s="246"/>
      <x:c r="I113" s="246"/>
      <x:c r="J113" s="246"/>
      <x:c r="K113" s="246"/>
      <x:c r="L113" s="246"/>
      <x:c r="M113" s="251"/>
      <x:c r="N113" s="246"/>
      <x:c r="O113" s="247"/>
    </x:row>
    <x:row r="114">
      <x:c r="A114" s="245"/>
      <x:c r="B114" s="246"/>
      <x:c r="C114" s="246"/>
      <x:c r="D114" s="246"/>
      <x:c r="E114" s="246"/>
      <x:c r="F114" s="246"/>
      <x:c r="G114" s="246"/>
      <x:c r="H114" s="246"/>
      <x:c r="I114" s="246"/>
      <x:c r="J114" s="246"/>
      <x:c r="K114" s="246"/>
      <x:c r="L114" s="246"/>
      <x:c r="M114" s="251"/>
      <x:c r="N114" s="246"/>
      <x:c r="O114" s="247"/>
    </x:row>
    <x:row r="115">
      <x:c r="A115" s="245"/>
      <x:c r="B115" s="246"/>
      <x:c r="C115" s="246"/>
      <x:c r="D115" s="246"/>
      <x:c r="E115" s="246"/>
      <x:c r="F115" s="246"/>
      <x:c r="G115" s="246"/>
      <x:c r="H115" s="246"/>
      <x:c r="I115" s="246"/>
      <x:c r="J115" s="246"/>
      <x:c r="K115" s="246"/>
      <x:c r="L115" s="246"/>
      <x:c r="M115" s="251"/>
      <x:c r="N115" s="246"/>
      <x:c r="O115" s="247"/>
    </x:row>
    <x:row r="116">
      <x:c r="A116" s="245"/>
      <x:c r="B116" s="246"/>
      <x:c r="C116" s="246"/>
      <x:c r="D116" s="246"/>
      <x:c r="E116" s="246"/>
      <x:c r="F116" s="246"/>
      <x:c r="G116" s="246"/>
      <x:c r="H116" s="246"/>
      <x:c r="I116" s="246"/>
      <x:c r="J116" s="246"/>
      <x:c r="K116" s="246"/>
      <x:c r="L116" s="246"/>
      <x:c r="M116" s="251"/>
      <x:c r="N116" s="246"/>
      <x:c r="O116" s="247"/>
    </x:row>
    <x:row r="117">
      <x:c r="A117" s="245"/>
      <x:c r="B117" s="246"/>
      <x:c r="C117" s="246"/>
      <x:c r="D117" s="246"/>
      <x:c r="E117" s="246"/>
      <x:c r="F117" s="246"/>
      <x:c r="G117" s="246"/>
      <x:c r="H117" s="246"/>
      <x:c r="I117" s="246"/>
      <x:c r="J117" s="246"/>
      <x:c r="K117" s="246"/>
      <x:c r="L117" s="246"/>
      <x:c r="M117" s="251"/>
      <x:c r="N117" s="246"/>
      <x:c r="O117" s="247"/>
    </x:row>
    <x:row r="118">
      <x:c r="A118" s="245"/>
      <x:c r="B118" s="246"/>
      <x:c r="C118" s="246"/>
      <x:c r="D118" s="246"/>
      <x:c r="E118" s="246"/>
      <x:c r="F118" s="246"/>
      <x:c r="G118" s="246"/>
      <x:c r="H118" s="246"/>
      <x:c r="I118" s="246"/>
      <x:c r="J118" s="246"/>
      <x:c r="K118" s="246"/>
      <x:c r="L118" s="246"/>
      <x:c r="M118" s="251"/>
      <x:c r="N118" s="246"/>
      <x:c r="O118" s="247"/>
    </x:row>
    <x:row r="119">
      <x:c r="A119" s="245"/>
      <x:c r="B119" s="246"/>
      <x:c r="C119" s="246"/>
      <x:c r="D119" s="246"/>
      <x:c r="E119" s="246"/>
      <x:c r="F119" s="246"/>
      <x:c r="G119" s="246"/>
      <x:c r="H119" s="246"/>
      <x:c r="I119" s="246"/>
      <x:c r="J119" s="246"/>
      <x:c r="K119" s="246"/>
      <x:c r="L119" s="246"/>
      <x:c r="M119" s="251"/>
      <x:c r="N119" s="246"/>
      <x:c r="O119" s="247"/>
    </x:row>
    <x:row r="120">
      <x:c r="A120" s="245"/>
      <x:c r="B120" s="246"/>
      <x:c r="C120" s="246"/>
      <x:c r="D120" s="246"/>
      <x:c r="E120" s="246"/>
      <x:c r="F120" s="246"/>
      <x:c r="G120" s="246"/>
      <x:c r="H120" s="246"/>
      <x:c r="I120" s="246"/>
      <x:c r="J120" s="246"/>
      <x:c r="K120" s="246"/>
      <x:c r="L120" s="246"/>
      <x:c r="M120" s="251"/>
      <x:c r="N120" s="246"/>
      <x:c r="O120" s="247"/>
    </x:row>
    <x:row r="121">
      <x:c r="A121" s="245"/>
      <x:c r="B121" s="246"/>
      <x:c r="C121" s="246"/>
      <x:c r="D121" s="246"/>
      <x:c r="E121" s="246"/>
      <x:c r="F121" s="246"/>
      <x:c r="G121" s="246"/>
      <x:c r="H121" s="246"/>
      <x:c r="I121" s="246"/>
      <x:c r="J121" s="246"/>
      <x:c r="K121" s="246"/>
      <x:c r="L121" s="246"/>
      <x:c r="M121" s="251"/>
      <x:c r="N121" s="246"/>
      <x:c r="O121" s="247"/>
    </x:row>
    <x:row r="122">
      <x:c r="A122" s="245"/>
      <x:c r="B122" s="246"/>
      <x:c r="C122" s="246"/>
      <x:c r="D122" s="246"/>
      <x:c r="E122" s="246"/>
      <x:c r="F122" s="246"/>
      <x:c r="G122" s="246"/>
      <x:c r="H122" s="246"/>
      <x:c r="I122" s="246"/>
      <x:c r="J122" s="246"/>
      <x:c r="K122" s="246"/>
      <x:c r="L122" s="246"/>
      <x:c r="M122" s="251"/>
      <x:c r="N122" s="246"/>
      <x:c r="O122" s="247"/>
    </x:row>
    <x:row r="123">
      <x:c r="A123" s="245"/>
      <x:c r="B123" s="246"/>
      <x:c r="C123" s="246"/>
      <x:c r="D123" s="246"/>
      <x:c r="E123" s="246"/>
      <x:c r="F123" s="246"/>
      <x:c r="G123" s="246"/>
      <x:c r="H123" s="246"/>
      <x:c r="I123" s="246"/>
      <x:c r="J123" s="246"/>
      <x:c r="K123" s="246"/>
      <x:c r="L123" s="246"/>
      <x:c r="M123" s="251"/>
      <x:c r="N123" s="246"/>
      <x:c r="O123" s="247"/>
    </x:row>
    <x:row r="124">
      <x:c r="A124" s="245"/>
      <x:c r="B124" s="246"/>
      <x:c r="C124" s="246"/>
      <x:c r="D124" s="246"/>
      <x:c r="E124" s="246"/>
      <x:c r="F124" s="246"/>
      <x:c r="G124" s="246"/>
      <x:c r="H124" s="246"/>
      <x:c r="I124" s="246"/>
      <x:c r="J124" s="246"/>
      <x:c r="K124" s="246"/>
      <x:c r="L124" s="246"/>
      <x:c r="M124" s="251"/>
      <x:c r="N124" s="246"/>
      <x:c r="O124" s="247"/>
    </x:row>
    <x:row r="125">
      <x:c r="A125" s="245"/>
      <x:c r="B125" s="246"/>
      <x:c r="C125" s="246"/>
      <x:c r="D125" s="246"/>
      <x:c r="E125" s="246"/>
      <x:c r="F125" s="246"/>
      <x:c r="G125" s="246"/>
      <x:c r="H125" s="246"/>
      <x:c r="I125" s="246"/>
      <x:c r="J125" s="246"/>
      <x:c r="K125" s="246"/>
      <x:c r="L125" s="246"/>
      <x:c r="M125" s="251"/>
      <x:c r="N125" s="246"/>
      <x:c r="O125" s="247"/>
    </x:row>
    <x:row r="126">
      <x:c r="A126" s="245"/>
      <x:c r="B126" s="246"/>
      <x:c r="C126" s="246"/>
      <x:c r="D126" s="246"/>
      <x:c r="E126" s="246"/>
      <x:c r="F126" s="246"/>
      <x:c r="G126" s="246"/>
      <x:c r="H126" s="246"/>
      <x:c r="I126" s="246"/>
      <x:c r="J126" s="246"/>
      <x:c r="K126" s="246"/>
      <x:c r="L126" s="246"/>
      <x:c r="M126" s="251"/>
      <x:c r="N126" s="246"/>
      <x:c r="O126" s="247"/>
    </x:row>
    <x:row r="127">
      <x:c r="A127" s="245"/>
      <x:c r="B127" s="246"/>
      <x:c r="C127" s="246"/>
      <x:c r="D127" s="246"/>
      <x:c r="E127" s="246"/>
      <x:c r="F127" s="246"/>
      <x:c r="G127" s="246"/>
      <x:c r="H127" s="246"/>
      <x:c r="I127" s="246"/>
      <x:c r="J127" s="246"/>
      <x:c r="K127" s="246"/>
      <x:c r="L127" s="246"/>
      <x:c r="M127" s="251"/>
      <x:c r="N127" s="246"/>
      <x:c r="O127" s="247"/>
    </x:row>
    <x:row r="128">
      <x:c r="A128" s="245"/>
      <x:c r="B128" s="246"/>
      <x:c r="C128" s="246"/>
      <x:c r="D128" s="246"/>
      <x:c r="E128" s="246"/>
      <x:c r="F128" s="246"/>
      <x:c r="G128" s="246"/>
      <x:c r="H128" s="246"/>
      <x:c r="I128" s="246"/>
      <x:c r="J128" s="246"/>
      <x:c r="K128" s="246"/>
      <x:c r="L128" s="246"/>
      <x:c r="M128" s="251"/>
      <x:c r="N128" s="246"/>
      <x:c r="O128" s="247"/>
    </x:row>
    <x:row r="129">
      <x:c r="A129" s="245"/>
      <x:c r="B129" s="246"/>
      <x:c r="C129" s="246"/>
      <x:c r="D129" s="246"/>
      <x:c r="E129" s="246"/>
      <x:c r="F129" s="246"/>
      <x:c r="G129" s="246"/>
      <x:c r="H129" s="246"/>
      <x:c r="I129" s="246"/>
      <x:c r="J129" s="246"/>
      <x:c r="K129" s="246"/>
      <x:c r="L129" s="246"/>
      <x:c r="M129" s="251"/>
      <x:c r="N129" s="246"/>
      <x:c r="O129" s="247"/>
    </x:row>
    <x:row r="130">
      <x:c r="A130" s="245"/>
      <x:c r="B130" s="246"/>
      <x:c r="C130" s="246"/>
      <x:c r="D130" s="246"/>
      <x:c r="E130" s="246"/>
      <x:c r="F130" s="246"/>
      <x:c r="G130" s="246"/>
      <x:c r="H130" s="246"/>
      <x:c r="I130" s="246"/>
      <x:c r="J130" s="246"/>
      <x:c r="K130" s="246"/>
      <x:c r="L130" s="246"/>
      <x:c r="M130" s="251"/>
      <x:c r="N130" s="246"/>
      <x:c r="O130" s="247"/>
    </x:row>
    <x:row r="131">
      <x:c r="A131" s="245"/>
      <x:c r="B131" s="246"/>
      <x:c r="C131" s="246"/>
      <x:c r="D131" s="246"/>
      <x:c r="E131" s="246"/>
      <x:c r="F131" s="246"/>
      <x:c r="G131" s="246"/>
      <x:c r="H131" s="246"/>
      <x:c r="I131" s="246"/>
      <x:c r="J131" s="246"/>
      <x:c r="K131" s="246"/>
      <x:c r="L131" s="246"/>
      <x:c r="M131" s="251"/>
      <x:c r="N131" s="246"/>
      <x:c r="O131" s="247"/>
    </x:row>
    <x:row r="132">
      <x:c r="A132" s="245"/>
      <x:c r="B132" s="246"/>
      <x:c r="C132" s="246"/>
      <x:c r="D132" s="246"/>
      <x:c r="E132" s="246"/>
      <x:c r="F132" s="246"/>
      <x:c r="G132" s="246"/>
      <x:c r="H132" s="246"/>
      <x:c r="I132" s="246"/>
      <x:c r="J132" s="246"/>
      <x:c r="K132" s="246"/>
      <x:c r="L132" s="246"/>
      <x:c r="M132" s="251"/>
      <x:c r="N132" s="246"/>
      <x:c r="O132" s="247"/>
    </x:row>
    <x:row r="133">
      <x:c r="A133" s="245"/>
      <x:c r="B133" s="246"/>
      <x:c r="C133" s="246"/>
      <x:c r="D133" s="246"/>
      <x:c r="E133" s="246"/>
      <x:c r="F133" s="246"/>
      <x:c r="G133" s="246"/>
      <x:c r="H133" s="246"/>
      <x:c r="I133" s="246"/>
      <x:c r="J133" s="246"/>
      <x:c r="K133" s="246"/>
      <x:c r="L133" s="246"/>
      <x:c r="M133" s="251"/>
      <x:c r="N133" s="246"/>
      <x:c r="O133" s="247"/>
    </x:row>
    <x:row r="134">
      <x:c r="A134" s="245"/>
      <x:c r="B134" s="246"/>
      <x:c r="C134" s="246"/>
      <x:c r="D134" s="246"/>
      <x:c r="E134" s="246"/>
      <x:c r="F134" s="246"/>
      <x:c r="G134" s="246"/>
      <x:c r="H134" s="246"/>
      <x:c r="I134" s="246"/>
      <x:c r="J134" s="246"/>
      <x:c r="K134" s="246"/>
      <x:c r="L134" s="246"/>
      <x:c r="M134" s="251"/>
      <x:c r="N134" s="246"/>
      <x:c r="O134" s="247"/>
    </x:row>
    <x:row r="135">
      <x:c r="A135" s="245"/>
      <x:c r="B135" s="246"/>
      <x:c r="C135" s="246"/>
      <x:c r="D135" s="246"/>
      <x:c r="E135" s="246"/>
      <x:c r="F135" s="246"/>
      <x:c r="G135" s="246"/>
      <x:c r="H135" s="246"/>
      <x:c r="I135" s="246"/>
      <x:c r="J135" s="246"/>
      <x:c r="K135" s="246"/>
      <x:c r="L135" s="246"/>
      <x:c r="M135" s="251"/>
      <x:c r="N135" s="246"/>
      <x:c r="O135" s="247"/>
    </x:row>
    <x:row r="136">
      <x:c r="A136" s="245"/>
      <x:c r="B136" s="246"/>
      <x:c r="C136" s="246"/>
      <x:c r="D136" s="246"/>
      <x:c r="E136" s="246"/>
      <x:c r="F136" s="246"/>
      <x:c r="G136" s="246"/>
      <x:c r="H136" s="246"/>
      <x:c r="I136" s="246"/>
      <x:c r="J136" s="246"/>
      <x:c r="K136" s="246"/>
      <x:c r="L136" s="246"/>
      <x:c r="M136" s="251"/>
      <x:c r="N136" s="246"/>
      <x:c r="O136" s="247"/>
    </x:row>
    <x:row r="137">
      <x:c r="A137" s="245"/>
      <x:c r="B137" s="246"/>
      <x:c r="C137" s="246"/>
      <x:c r="D137" s="246"/>
      <x:c r="E137" s="246"/>
      <x:c r="F137" s="246"/>
      <x:c r="G137" s="246"/>
      <x:c r="H137" s="246"/>
      <x:c r="I137" s="246"/>
      <x:c r="J137" s="246"/>
      <x:c r="K137" s="246"/>
      <x:c r="L137" s="246"/>
      <x:c r="M137" s="251"/>
      <x:c r="N137" s="246"/>
      <x:c r="O137" s="247"/>
    </x:row>
    <x:row r="138">
      <x:c r="A138" s="245"/>
      <x:c r="B138" s="246"/>
      <x:c r="C138" s="246"/>
      <x:c r="D138" s="246"/>
      <x:c r="E138" s="246"/>
      <x:c r="F138" s="246"/>
      <x:c r="G138" s="246"/>
      <x:c r="H138" s="246"/>
      <x:c r="I138" s="246"/>
      <x:c r="J138" s="246"/>
      <x:c r="K138" s="246"/>
      <x:c r="L138" s="246"/>
      <x:c r="M138" s="251"/>
      <x:c r="N138" s="246"/>
      <x:c r="O138" s="247"/>
    </x:row>
    <x:row r="139">
      <x:c r="A139" s="245"/>
      <x:c r="B139" s="246"/>
      <x:c r="C139" s="246"/>
      <x:c r="D139" s="246"/>
      <x:c r="E139" s="246"/>
      <x:c r="F139" s="246"/>
      <x:c r="G139" s="246"/>
      <x:c r="H139" s="246"/>
      <x:c r="I139" s="246"/>
      <x:c r="J139" s="246"/>
      <x:c r="K139" s="246"/>
      <x:c r="L139" s="246"/>
      <x:c r="M139" s="251"/>
      <x:c r="N139" s="246"/>
      <x:c r="O139" s="247"/>
    </x:row>
    <x:row r="140">
      <x:c r="A140" s="245"/>
      <x:c r="B140" s="246"/>
      <x:c r="C140" s="246"/>
      <x:c r="D140" s="246"/>
      <x:c r="E140" s="246"/>
      <x:c r="F140" s="246"/>
      <x:c r="G140" s="246"/>
      <x:c r="H140" s="246"/>
      <x:c r="I140" s="246"/>
      <x:c r="J140" s="246"/>
      <x:c r="K140" s="246"/>
      <x:c r="L140" s="246"/>
      <x:c r="M140" s="251"/>
      <x:c r="N140" s="246"/>
      <x:c r="O140" s="247"/>
    </x:row>
    <x:row r="141">
      <x:c r="A141" s="245"/>
      <x:c r="B141" s="246"/>
      <x:c r="C141" s="246"/>
      <x:c r="D141" s="246"/>
      <x:c r="E141" s="246"/>
      <x:c r="F141" s="246"/>
      <x:c r="G141" s="246"/>
      <x:c r="H141" s="246"/>
      <x:c r="I141" s="246"/>
      <x:c r="J141" s="246"/>
      <x:c r="K141" s="246"/>
      <x:c r="L141" s="246"/>
      <x:c r="M141" s="251"/>
      <x:c r="N141" s="246"/>
      <x:c r="O141" s="247"/>
    </x:row>
    <x:row r="142">
      <x:c r="A142" s="245"/>
      <x:c r="B142" s="246"/>
      <x:c r="C142" s="246"/>
      <x:c r="D142" s="246"/>
      <x:c r="E142" s="246"/>
      <x:c r="F142" s="246"/>
      <x:c r="G142" s="246"/>
      <x:c r="H142" s="246"/>
      <x:c r="I142" s="246"/>
      <x:c r="J142" s="246"/>
      <x:c r="K142" s="246"/>
      <x:c r="L142" s="246"/>
      <x:c r="M142" s="251"/>
      <x:c r="N142" s="246"/>
      <x:c r="O142" s="247"/>
    </x:row>
    <x:row r="143">
      <x:c r="A143" s="245"/>
      <x:c r="B143" s="246"/>
      <x:c r="C143" s="246"/>
      <x:c r="D143" s="246"/>
      <x:c r="E143" s="246"/>
      <x:c r="F143" s="246"/>
      <x:c r="G143" s="246"/>
      <x:c r="H143" s="246"/>
      <x:c r="I143" s="246"/>
      <x:c r="J143" s="246"/>
      <x:c r="K143" s="246"/>
      <x:c r="L143" s="246"/>
      <x:c r="M143" s="251"/>
      <x:c r="N143" s="246"/>
      <x:c r="O143" s="247"/>
    </x:row>
    <x:row r="144">
      <x:c r="A144" s="245"/>
      <x:c r="B144" s="246"/>
      <x:c r="C144" s="246"/>
      <x:c r="D144" s="246"/>
      <x:c r="E144" s="246"/>
      <x:c r="F144" s="246"/>
      <x:c r="G144" s="246"/>
      <x:c r="H144" s="246"/>
      <x:c r="I144" s="246"/>
      <x:c r="J144" s="246"/>
      <x:c r="K144" s="246"/>
      <x:c r="L144" s="246"/>
      <x:c r="M144" s="251"/>
      <x:c r="N144" s="246"/>
      <x:c r="O144" s="247"/>
    </x:row>
    <x:row r="145">
      <x:c r="A145" s="245"/>
      <x:c r="B145" s="246"/>
      <x:c r="C145" s="246"/>
      <x:c r="D145" s="246"/>
      <x:c r="E145" s="246"/>
      <x:c r="F145" s="246"/>
      <x:c r="G145" s="246"/>
      <x:c r="H145" s="246"/>
      <x:c r="I145" s="246"/>
      <x:c r="J145" s="246"/>
      <x:c r="K145" s="246"/>
      <x:c r="L145" s="246"/>
      <x:c r="M145" s="251"/>
      <x:c r="N145" s="246"/>
      <x:c r="O145" s="247"/>
    </x:row>
    <x:row r="146">
      <x:c r="A146" s="245"/>
      <x:c r="B146" s="246"/>
      <x:c r="C146" s="246"/>
      <x:c r="D146" s="246"/>
      <x:c r="E146" s="246"/>
      <x:c r="F146" s="246"/>
      <x:c r="G146" s="246"/>
      <x:c r="H146" s="246"/>
      <x:c r="I146" s="246"/>
      <x:c r="J146" s="246"/>
      <x:c r="K146" s="246"/>
      <x:c r="L146" s="246"/>
      <x:c r="M146" s="251"/>
      <x:c r="N146" s="246"/>
      <x:c r="O146" s="247"/>
    </x:row>
    <x:row r="147">
      <x:c r="A147" s="245"/>
      <x:c r="B147" s="246"/>
      <x:c r="C147" s="246"/>
      <x:c r="D147" s="246"/>
      <x:c r="E147" s="246"/>
      <x:c r="F147" s="246"/>
      <x:c r="G147" s="246"/>
      <x:c r="H147" s="246"/>
      <x:c r="I147" s="246"/>
      <x:c r="J147" s="246"/>
      <x:c r="K147" s="246"/>
      <x:c r="L147" s="246"/>
      <x:c r="M147" s="251"/>
      <x:c r="N147" s="246"/>
      <x:c r="O147" s="247"/>
    </x:row>
    <x:row r="148">
      <x:c r="A148" s="245"/>
      <x:c r="B148" s="246"/>
      <x:c r="C148" s="246"/>
      <x:c r="D148" s="246"/>
      <x:c r="E148" s="246"/>
      <x:c r="F148" s="246"/>
      <x:c r="G148" s="246"/>
      <x:c r="H148" s="246"/>
      <x:c r="I148" s="246"/>
      <x:c r="J148" s="246"/>
      <x:c r="K148" s="246"/>
      <x:c r="L148" s="246"/>
      <x:c r="M148" s="251"/>
      <x:c r="N148" s="246"/>
      <x:c r="O148" s="247"/>
    </x:row>
    <x:row r="149">
      <x:c r="A149" s="245"/>
      <x:c r="B149" s="246"/>
      <x:c r="C149" s="246"/>
      <x:c r="D149" s="246"/>
      <x:c r="E149" s="246"/>
      <x:c r="F149" s="246"/>
      <x:c r="G149" s="246"/>
      <x:c r="H149" s="246"/>
      <x:c r="I149" s="246"/>
      <x:c r="J149" s="246"/>
      <x:c r="K149" s="246"/>
      <x:c r="L149" s="246"/>
      <x:c r="M149" s="251"/>
      <x:c r="N149" s="246"/>
      <x:c r="O149" s="247"/>
    </x:row>
    <x:row r="150">
      <x:c r="A150" s="245"/>
      <x:c r="B150" s="246"/>
      <x:c r="C150" s="246"/>
      <x:c r="D150" s="246"/>
      <x:c r="E150" s="246"/>
      <x:c r="F150" s="246"/>
      <x:c r="G150" s="246"/>
      <x:c r="H150" s="246"/>
      <x:c r="I150" s="246"/>
      <x:c r="J150" s="246"/>
      <x:c r="K150" s="246"/>
      <x:c r="L150" s="246"/>
      <x:c r="M150" s="251"/>
      <x:c r="N150" s="246"/>
      <x:c r="O150" s="247"/>
    </x:row>
    <x:row r="151">
      <x:c r="A151" s="245"/>
      <x:c r="B151" s="246"/>
      <x:c r="C151" s="246"/>
      <x:c r="D151" s="246"/>
      <x:c r="E151" s="246"/>
      <x:c r="F151" s="246"/>
      <x:c r="G151" s="246"/>
      <x:c r="H151" s="246"/>
      <x:c r="I151" s="246"/>
      <x:c r="J151" s="246"/>
      <x:c r="K151" s="246"/>
      <x:c r="L151" s="246"/>
      <x:c r="M151" s="251"/>
      <x:c r="N151" s="246"/>
      <x:c r="O151" s="247"/>
    </x:row>
    <x:row r="152">
      <x:c r="A152" s="245"/>
      <x:c r="B152" s="246"/>
      <x:c r="C152" s="246"/>
      <x:c r="D152" s="246"/>
      <x:c r="E152" s="246"/>
      <x:c r="F152" s="246"/>
      <x:c r="G152" s="246"/>
      <x:c r="H152" s="246"/>
      <x:c r="I152" s="246"/>
      <x:c r="J152" s="246"/>
      <x:c r="K152" s="246"/>
      <x:c r="L152" s="246"/>
      <x:c r="M152" s="251"/>
      <x:c r="N152" s="246"/>
      <x:c r="O152" s="247"/>
    </x:row>
    <x:row r="153">
      <x:c r="A153" s="245"/>
      <x:c r="B153" s="246"/>
      <x:c r="C153" s="246"/>
      <x:c r="D153" s="246"/>
      <x:c r="E153" s="246"/>
      <x:c r="F153" s="246"/>
      <x:c r="G153" s="246"/>
      <x:c r="H153" s="246"/>
      <x:c r="I153" s="246"/>
      <x:c r="J153" s="246"/>
      <x:c r="K153" s="246"/>
      <x:c r="L153" s="246"/>
      <x:c r="M153" s="251"/>
      <x:c r="N153" s="246"/>
      <x:c r="O153" s="247"/>
    </x:row>
    <x:row r="154">
      <x:c r="A154" s="254"/>
      <x:c r="B154" s="255"/>
      <x:c r="C154" s="255"/>
      <x:c r="D154" s="255"/>
      <x:c r="E154" s="255"/>
      <x:c r="F154" s="255"/>
      <x:c r="G154" s="255"/>
      <x:c r="H154" s="255"/>
      <x:c r="I154" s="255"/>
      <x:c r="J154" s="255"/>
      <x:c r="K154" s="255"/>
      <x:c r="L154" s="255"/>
      <x:c r="M154" s="277"/>
      <x:c r="N154" s="255"/>
      <x:c r="O154" s="256"/>
    </x:row>
  </x:sheetData>
  <x:mergeCells>
    <x:mergeCell ref="A1:O1"/>
    <x:mergeCell ref="A2:O2"/>
  </x:mergeCells>
  <x:conditionalFormatting sqref="L5:L154">
    <x:cfRule type="containsText" dxfId="5" priority="1" operator="containsText" text="High"/>
    <x:cfRule type="containsText" dxfId="6" priority="2" operator="containsText" text="Low"/>
  </x:conditionalFormatting>
  <x:dataValidations count="3">
    <x:dataValidation type="list" sqref="B5:B154">
      <x:formula1>"Seller / beneficiary,Brand,Call center,Lead generator,Affiliate,Carrier / provider,Domain owner,Payment recipient,Other"</x:formula1>
    </x:dataValidation>
    <x:dataValidation type="list" sqref="L5:L154">
      <x:formula1>"High,Medium,Low,Unknown"</x:formula1>
    </x:dataValidation>
    <x:dataValidation type="list" sqref="N5:N154">
      <x:formula1>"Not started,In progress,Waiting,Complete,Needs review"</x:formula1>
    </x:dataValidation>
  </x:dataValidations>
  <x:pageMargins left="0.7" right="0.7" top="0.75" bottom="0.75" header="0.3" footer="0.3"/>
  <x:tableParts count="1">
    <x:tablePart xmlns:r="http://schemas.openxmlformats.org/officeDocument/2006/relationships" r:id="R6310d01210744383"/>
  </x:tableParts>
</x:worksheet>
</file>

<file path=xl/worksheets/sheet6.xml><?xml version="1.0" encoding="utf-8"?>
<x:worksheet xmlns:x="http://schemas.openxmlformats.org/spreadsheetml/2006/main">
  <x:sheetViews>
    <x:sheetView showGridLines="0" workbookViewId="0"/>
  </x:sheetViews>
  <x:sheetFormatPr defaultRowHeight="15"/>
  <x:cols>
    <x:col min="1" max="1" width="13" hidden="0" customWidth="1"/>
    <x:col min="2" max="2" width="14" hidden="0" customWidth="1"/>
    <x:col min="3" max="3" width="24" hidden="0" customWidth="1"/>
    <x:col min="4" max="4" width="26" hidden="0" customWidth="1"/>
    <x:col min="5" max="5" width="15" hidden="0" customWidth="1"/>
    <x:col min="6" max="6" width="45" hidden="0" customWidth="1"/>
    <x:col min="7" max="7" width="17" hidden="0" customWidth="1"/>
    <x:col min="8" max="8" width="38" hidden="0" customWidth="1"/>
    <x:col min="9" max="9" width="15" hidden="0" customWidth="1"/>
    <x:col min="10" max="10" width="20" hidden="0" customWidth="1"/>
    <x:col min="11" max="11" width="40" hidden="0" customWidth="1"/>
  </x:cols>
  <x:sheetData>
    <x:row r="1" ht="34" customHeight="1">
      <x:c r="A1" s="237" t="str">
        <x:v>Consent &amp; Opt-Out</x:v>
      </x:c>
      <x:c r="B1" s="207"/>
      <x:c r="C1" s="207"/>
      <x:c r="D1" s="207"/>
      <x:c r="E1" s="207"/>
      <x:c r="F1" s="207"/>
      <x:c r="G1" s="207"/>
      <x:c r="H1" s="207"/>
      <x:c r="I1" s="207"/>
      <x:c r="J1" s="207"/>
      <x:c r="K1" s="207"/>
    </x:row>
    <x:row r="2" ht="34" customHeight="1">
      <x:c r="A2" s="238" t="str">
        <x:v>Preserve both sides: any permission or business relationship and every later revocation, STOP reply, or company-specific do-not-call request.</x:v>
      </x:c>
      <x:c r="B2" s="208"/>
      <x:c r="C2" s="208"/>
      <x:c r="D2" s="208"/>
      <x:c r="E2" s="208"/>
      <x:c r="F2" s="208"/>
      <x:c r="G2" s="208"/>
      <x:c r="H2" s="208"/>
      <x:c r="I2" s="208"/>
      <x:c r="J2" s="208"/>
      <x:c r="K2" s="208"/>
    </x:row>
    <x:row r="3">
      <x:c r="A3" s="209"/>
      <x:c r="B3" s="209"/>
      <x:c r="C3" s="209"/>
      <x:c r="D3" s="209"/>
      <x:c r="E3" s="209"/>
      <x:c r="F3" s="209"/>
      <x:c r="G3" s="209"/>
      <x:c r="H3" s="209"/>
      <x:c r="I3" s="209"/>
      <x:c r="J3" s="209"/>
      <x:c r="K3" s="209"/>
    </x:row>
    <x:row r="4" ht="34" customHeight="1">
      <x:c r="A4" s="294" t="str">
        <x:v>Record ID</x:v>
      </x:c>
      <x:c r="B4" s="295" t="str">
        <x:v>Date</x:v>
      </x:c>
      <x:c r="C4" s="295" t="str">
        <x:v>Record type</x:v>
      </x:c>
      <x:c r="D4" s="295" t="str">
        <x:v>Entity / program</x:v>
      </x:c>
      <x:c r="E4" s="295" t="str">
        <x:v>Channel</x:v>
      </x:c>
      <x:c r="F4" s="295" t="str">
        <x:v>Exact wording or action</x:v>
      </x:c>
      <x:c r="G4" s="295" t="str">
        <x:v>Evidence ID</x:v>
      </x:c>
      <x:c r="H4" s="295" t="str">
        <x:v>Terms / source URL</x:v>
      </x:c>
      <x:c r="I4" s="295" t="str">
        <x:v>Effective date</x:v>
      </x:c>
      <x:c r="J4" s="295" t="str">
        <x:v>Later Event ID(s)</x:v>
      </x:c>
      <x:c r="K4" s="296" t="str">
        <x:v>Notes</x:v>
      </x:c>
    </x:row>
    <x:row r="5">
      <x:c r="A5" s="240"/>
      <x:c r="B5" s="276"/>
      <x:c r="C5" s="241"/>
      <x:c r="D5" s="241"/>
      <x:c r="E5" s="241"/>
      <x:c r="F5" s="241"/>
      <x:c r="G5" s="241"/>
      <x:c r="H5" s="241"/>
      <x:c r="I5" s="276"/>
      <x:c r="J5" s="241"/>
      <x:c r="K5" s="242"/>
    </x:row>
    <x:row r="6">
      <x:c r="A6" s="245"/>
      <x:c r="B6" s="251"/>
      <x:c r="C6" s="246"/>
      <x:c r="D6" s="246"/>
      <x:c r="E6" s="246"/>
      <x:c r="F6" s="246"/>
      <x:c r="G6" s="246"/>
      <x:c r="H6" s="246"/>
      <x:c r="I6" s="251"/>
      <x:c r="J6" s="246"/>
      <x:c r="K6" s="247"/>
    </x:row>
    <x:row r="7">
      <x:c r="A7" s="245"/>
      <x:c r="B7" s="251"/>
      <x:c r="C7" s="246"/>
      <x:c r="D7" s="246"/>
      <x:c r="E7" s="246"/>
      <x:c r="F7" s="246"/>
      <x:c r="G7" s="246"/>
      <x:c r="H7" s="246"/>
      <x:c r="I7" s="251"/>
      <x:c r="J7" s="246"/>
      <x:c r="K7" s="247"/>
    </x:row>
    <x:row r="8">
      <x:c r="A8" s="245"/>
      <x:c r="B8" s="251"/>
      <x:c r="C8" s="246"/>
      <x:c r="D8" s="246"/>
      <x:c r="E8" s="246"/>
      <x:c r="F8" s="246"/>
      <x:c r="G8" s="246"/>
      <x:c r="H8" s="246"/>
      <x:c r="I8" s="251"/>
      <x:c r="J8" s="246"/>
      <x:c r="K8" s="247"/>
    </x:row>
    <x:row r="9">
      <x:c r="A9" s="245"/>
      <x:c r="B9" s="251"/>
      <x:c r="C9" s="246"/>
      <x:c r="D9" s="246"/>
      <x:c r="E9" s="246"/>
      <x:c r="F9" s="246"/>
      <x:c r="G9" s="246"/>
      <x:c r="H9" s="246"/>
      <x:c r="I9" s="251"/>
      <x:c r="J9" s="246"/>
      <x:c r="K9" s="247"/>
    </x:row>
    <x:row r="10">
      <x:c r="A10" s="245"/>
      <x:c r="B10" s="251"/>
      <x:c r="C10" s="246"/>
      <x:c r="D10" s="246"/>
      <x:c r="E10" s="246"/>
      <x:c r="F10" s="246"/>
      <x:c r="G10" s="246"/>
      <x:c r="H10" s="246"/>
      <x:c r="I10" s="251"/>
      <x:c r="J10" s="246"/>
      <x:c r="K10" s="247"/>
    </x:row>
    <x:row r="11">
      <x:c r="A11" s="245"/>
      <x:c r="B11" s="251"/>
      <x:c r="C11" s="246"/>
      <x:c r="D11" s="246"/>
      <x:c r="E11" s="246"/>
      <x:c r="F11" s="246"/>
      <x:c r="G11" s="246"/>
      <x:c r="H11" s="246"/>
      <x:c r="I11" s="251"/>
      <x:c r="J11" s="246"/>
      <x:c r="K11" s="247"/>
    </x:row>
    <x:row r="12">
      <x:c r="A12" s="245"/>
      <x:c r="B12" s="251"/>
      <x:c r="C12" s="246"/>
      <x:c r="D12" s="246"/>
      <x:c r="E12" s="246"/>
      <x:c r="F12" s="246"/>
      <x:c r="G12" s="246"/>
      <x:c r="H12" s="246"/>
      <x:c r="I12" s="251"/>
      <x:c r="J12" s="246"/>
      <x:c r="K12" s="247"/>
    </x:row>
    <x:row r="13">
      <x:c r="A13" s="245"/>
      <x:c r="B13" s="251"/>
      <x:c r="C13" s="246"/>
      <x:c r="D13" s="246"/>
      <x:c r="E13" s="246"/>
      <x:c r="F13" s="246"/>
      <x:c r="G13" s="246"/>
      <x:c r="H13" s="246"/>
      <x:c r="I13" s="251"/>
      <x:c r="J13" s="246"/>
      <x:c r="K13" s="247"/>
    </x:row>
    <x:row r="14">
      <x:c r="A14" s="245"/>
      <x:c r="B14" s="251"/>
      <x:c r="C14" s="246"/>
      <x:c r="D14" s="246"/>
      <x:c r="E14" s="246"/>
      <x:c r="F14" s="246"/>
      <x:c r="G14" s="246"/>
      <x:c r="H14" s="246"/>
      <x:c r="I14" s="251"/>
      <x:c r="J14" s="246"/>
      <x:c r="K14" s="247"/>
    </x:row>
    <x:row r="15">
      <x:c r="A15" s="245"/>
      <x:c r="B15" s="251"/>
      <x:c r="C15" s="246"/>
      <x:c r="D15" s="246"/>
      <x:c r="E15" s="246"/>
      <x:c r="F15" s="246"/>
      <x:c r="G15" s="246"/>
      <x:c r="H15" s="246"/>
      <x:c r="I15" s="251"/>
      <x:c r="J15" s="246"/>
      <x:c r="K15" s="247"/>
    </x:row>
    <x:row r="16">
      <x:c r="A16" s="245"/>
      <x:c r="B16" s="251"/>
      <x:c r="C16" s="246"/>
      <x:c r="D16" s="246"/>
      <x:c r="E16" s="246"/>
      <x:c r="F16" s="246"/>
      <x:c r="G16" s="246"/>
      <x:c r="H16" s="246"/>
      <x:c r="I16" s="251"/>
      <x:c r="J16" s="246"/>
      <x:c r="K16" s="247"/>
    </x:row>
    <x:row r="17">
      <x:c r="A17" s="245"/>
      <x:c r="B17" s="251"/>
      <x:c r="C17" s="246"/>
      <x:c r="D17" s="246"/>
      <x:c r="E17" s="246"/>
      <x:c r="F17" s="246"/>
      <x:c r="G17" s="246"/>
      <x:c r="H17" s="246"/>
      <x:c r="I17" s="251"/>
      <x:c r="J17" s="246"/>
      <x:c r="K17" s="247"/>
    </x:row>
    <x:row r="18">
      <x:c r="A18" s="245"/>
      <x:c r="B18" s="251"/>
      <x:c r="C18" s="246"/>
      <x:c r="D18" s="246"/>
      <x:c r="E18" s="246"/>
      <x:c r="F18" s="246"/>
      <x:c r="G18" s="246"/>
      <x:c r="H18" s="246"/>
      <x:c r="I18" s="251"/>
      <x:c r="J18" s="246"/>
      <x:c r="K18" s="247"/>
    </x:row>
    <x:row r="19">
      <x:c r="A19" s="245"/>
      <x:c r="B19" s="251"/>
      <x:c r="C19" s="246"/>
      <x:c r="D19" s="246"/>
      <x:c r="E19" s="246"/>
      <x:c r="F19" s="246"/>
      <x:c r="G19" s="246"/>
      <x:c r="H19" s="246"/>
      <x:c r="I19" s="251"/>
      <x:c r="J19" s="246"/>
      <x:c r="K19" s="247"/>
    </x:row>
    <x:row r="20">
      <x:c r="A20" s="245"/>
      <x:c r="B20" s="251"/>
      <x:c r="C20" s="246"/>
      <x:c r="D20" s="246"/>
      <x:c r="E20" s="246"/>
      <x:c r="F20" s="246"/>
      <x:c r="G20" s="246"/>
      <x:c r="H20" s="246"/>
      <x:c r="I20" s="251"/>
      <x:c r="J20" s="246"/>
      <x:c r="K20" s="247"/>
    </x:row>
    <x:row r="21">
      <x:c r="A21" s="245"/>
      <x:c r="B21" s="251"/>
      <x:c r="C21" s="246"/>
      <x:c r="D21" s="246"/>
      <x:c r="E21" s="246"/>
      <x:c r="F21" s="246"/>
      <x:c r="G21" s="246"/>
      <x:c r="H21" s="246"/>
      <x:c r="I21" s="251"/>
      <x:c r="J21" s="246"/>
      <x:c r="K21" s="247"/>
    </x:row>
    <x:row r="22">
      <x:c r="A22" s="245"/>
      <x:c r="B22" s="251"/>
      <x:c r="C22" s="246"/>
      <x:c r="D22" s="246"/>
      <x:c r="E22" s="246"/>
      <x:c r="F22" s="246"/>
      <x:c r="G22" s="246"/>
      <x:c r="H22" s="246"/>
      <x:c r="I22" s="251"/>
      <x:c r="J22" s="246"/>
      <x:c r="K22" s="247"/>
    </x:row>
    <x:row r="23">
      <x:c r="A23" s="245"/>
      <x:c r="B23" s="251"/>
      <x:c r="C23" s="246"/>
      <x:c r="D23" s="246"/>
      <x:c r="E23" s="246"/>
      <x:c r="F23" s="246"/>
      <x:c r="G23" s="246"/>
      <x:c r="H23" s="246"/>
      <x:c r="I23" s="251"/>
      <x:c r="J23" s="246"/>
      <x:c r="K23" s="247"/>
    </x:row>
    <x:row r="24">
      <x:c r="A24" s="245"/>
      <x:c r="B24" s="251"/>
      <x:c r="C24" s="246"/>
      <x:c r="D24" s="246"/>
      <x:c r="E24" s="246"/>
      <x:c r="F24" s="246"/>
      <x:c r="G24" s="246"/>
      <x:c r="H24" s="246"/>
      <x:c r="I24" s="251"/>
      <x:c r="J24" s="246"/>
      <x:c r="K24" s="247"/>
    </x:row>
    <x:row r="25">
      <x:c r="A25" s="245"/>
      <x:c r="B25" s="251"/>
      <x:c r="C25" s="246"/>
      <x:c r="D25" s="246"/>
      <x:c r="E25" s="246"/>
      <x:c r="F25" s="246"/>
      <x:c r="G25" s="246"/>
      <x:c r="H25" s="246"/>
      <x:c r="I25" s="251"/>
      <x:c r="J25" s="246"/>
      <x:c r="K25" s="247"/>
    </x:row>
    <x:row r="26">
      <x:c r="A26" s="245"/>
      <x:c r="B26" s="251"/>
      <x:c r="C26" s="246"/>
      <x:c r="D26" s="246"/>
      <x:c r="E26" s="246"/>
      <x:c r="F26" s="246"/>
      <x:c r="G26" s="246"/>
      <x:c r="H26" s="246"/>
      <x:c r="I26" s="251"/>
      <x:c r="J26" s="246"/>
      <x:c r="K26" s="247"/>
    </x:row>
    <x:row r="27">
      <x:c r="A27" s="245"/>
      <x:c r="B27" s="251"/>
      <x:c r="C27" s="246"/>
      <x:c r="D27" s="246"/>
      <x:c r="E27" s="246"/>
      <x:c r="F27" s="246"/>
      <x:c r="G27" s="246"/>
      <x:c r="H27" s="246"/>
      <x:c r="I27" s="251"/>
      <x:c r="J27" s="246"/>
      <x:c r="K27" s="247"/>
    </x:row>
    <x:row r="28">
      <x:c r="A28" s="245"/>
      <x:c r="B28" s="251"/>
      <x:c r="C28" s="246"/>
      <x:c r="D28" s="246"/>
      <x:c r="E28" s="246"/>
      <x:c r="F28" s="246"/>
      <x:c r="G28" s="246"/>
      <x:c r="H28" s="246"/>
      <x:c r="I28" s="251"/>
      <x:c r="J28" s="246"/>
      <x:c r="K28" s="247"/>
    </x:row>
    <x:row r="29">
      <x:c r="A29" s="245"/>
      <x:c r="B29" s="251"/>
      <x:c r="C29" s="246"/>
      <x:c r="D29" s="246"/>
      <x:c r="E29" s="246"/>
      <x:c r="F29" s="246"/>
      <x:c r="G29" s="246"/>
      <x:c r="H29" s="246"/>
      <x:c r="I29" s="251"/>
      <x:c r="J29" s="246"/>
      <x:c r="K29" s="247"/>
    </x:row>
    <x:row r="30">
      <x:c r="A30" s="245"/>
      <x:c r="B30" s="251"/>
      <x:c r="C30" s="246"/>
      <x:c r="D30" s="246"/>
      <x:c r="E30" s="246"/>
      <x:c r="F30" s="246"/>
      <x:c r="G30" s="246"/>
      <x:c r="H30" s="246"/>
      <x:c r="I30" s="251"/>
      <x:c r="J30" s="246"/>
      <x:c r="K30" s="247"/>
    </x:row>
    <x:row r="31">
      <x:c r="A31" s="245"/>
      <x:c r="B31" s="251"/>
      <x:c r="C31" s="246"/>
      <x:c r="D31" s="246"/>
      <x:c r="E31" s="246"/>
      <x:c r="F31" s="246"/>
      <x:c r="G31" s="246"/>
      <x:c r="H31" s="246"/>
      <x:c r="I31" s="251"/>
      <x:c r="J31" s="246"/>
      <x:c r="K31" s="247"/>
    </x:row>
    <x:row r="32">
      <x:c r="A32" s="245"/>
      <x:c r="B32" s="251"/>
      <x:c r="C32" s="246"/>
      <x:c r="D32" s="246"/>
      <x:c r="E32" s="246"/>
      <x:c r="F32" s="246"/>
      <x:c r="G32" s="246"/>
      <x:c r="H32" s="246"/>
      <x:c r="I32" s="251"/>
      <x:c r="J32" s="246"/>
      <x:c r="K32" s="247"/>
    </x:row>
    <x:row r="33">
      <x:c r="A33" s="245"/>
      <x:c r="B33" s="251"/>
      <x:c r="C33" s="246"/>
      <x:c r="D33" s="246"/>
      <x:c r="E33" s="246"/>
      <x:c r="F33" s="246"/>
      <x:c r="G33" s="246"/>
      <x:c r="H33" s="246"/>
      <x:c r="I33" s="251"/>
      <x:c r="J33" s="246"/>
      <x:c r="K33" s="247"/>
    </x:row>
    <x:row r="34">
      <x:c r="A34" s="245"/>
      <x:c r="B34" s="251"/>
      <x:c r="C34" s="246"/>
      <x:c r="D34" s="246"/>
      <x:c r="E34" s="246"/>
      <x:c r="F34" s="246"/>
      <x:c r="G34" s="246"/>
      <x:c r="H34" s="246"/>
      <x:c r="I34" s="251"/>
      <x:c r="J34" s="246"/>
      <x:c r="K34" s="247"/>
    </x:row>
    <x:row r="35">
      <x:c r="A35" s="245"/>
      <x:c r="B35" s="251"/>
      <x:c r="C35" s="246"/>
      <x:c r="D35" s="246"/>
      <x:c r="E35" s="246"/>
      <x:c r="F35" s="246"/>
      <x:c r="G35" s="246"/>
      <x:c r="H35" s="246"/>
      <x:c r="I35" s="251"/>
      <x:c r="J35" s="246"/>
      <x:c r="K35" s="247"/>
    </x:row>
    <x:row r="36">
      <x:c r="A36" s="245"/>
      <x:c r="B36" s="251"/>
      <x:c r="C36" s="246"/>
      <x:c r="D36" s="246"/>
      <x:c r="E36" s="246"/>
      <x:c r="F36" s="246"/>
      <x:c r="G36" s="246"/>
      <x:c r="H36" s="246"/>
      <x:c r="I36" s="251"/>
      <x:c r="J36" s="246"/>
      <x:c r="K36" s="247"/>
    </x:row>
    <x:row r="37">
      <x:c r="A37" s="245"/>
      <x:c r="B37" s="251"/>
      <x:c r="C37" s="246"/>
      <x:c r="D37" s="246"/>
      <x:c r="E37" s="246"/>
      <x:c r="F37" s="246"/>
      <x:c r="G37" s="246"/>
      <x:c r="H37" s="246"/>
      <x:c r="I37" s="251"/>
      <x:c r="J37" s="246"/>
      <x:c r="K37" s="247"/>
    </x:row>
    <x:row r="38">
      <x:c r="A38" s="245"/>
      <x:c r="B38" s="251"/>
      <x:c r="C38" s="246"/>
      <x:c r="D38" s="246"/>
      <x:c r="E38" s="246"/>
      <x:c r="F38" s="246"/>
      <x:c r="G38" s="246"/>
      <x:c r="H38" s="246"/>
      <x:c r="I38" s="251"/>
      <x:c r="J38" s="246"/>
      <x:c r="K38" s="247"/>
    </x:row>
    <x:row r="39">
      <x:c r="A39" s="245"/>
      <x:c r="B39" s="251"/>
      <x:c r="C39" s="246"/>
      <x:c r="D39" s="246"/>
      <x:c r="E39" s="246"/>
      <x:c r="F39" s="246"/>
      <x:c r="G39" s="246"/>
      <x:c r="H39" s="246"/>
      <x:c r="I39" s="251"/>
      <x:c r="J39" s="246"/>
      <x:c r="K39" s="247"/>
    </x:row>
    <x:row r="40">
      <x:c r="A40" s="245"/>
      <x:c r="B40" s="251"/>
      <x:c r="C40" s="246"/>
      <x:c r="D40" s="246"/>
      <x:c r="E40" s="246"/>
      <x:c r="F40" s="246"/>
      <x:c r="G40" s="246"/>
      <x:c r="H40" s="246"/>
      <x:c r="I40" s="251"/>
      <x:c r="J40" s="246"/>
      <x:c r="K40" s="247"/>
    </x:row>
    <x:row r="41">
      <x:c r="A41" s="245"/>
      <x:c r="B41" s="251"/>
      <x:c r="C41" s="246"/>
      <x:c r="D41" s="246"/>
      <x:c r="E41" s="246"/>
      <x:c r="F41" s="246"/>
      <x:c r="G41" s="246"/>
      <x:c r="H41" s="246"/>
      <x:c r="I41" s="251"/>
      <x:c r="J41" s="246"/>
      <x:c r="K41" s="247"/>
    </x:row>
    <x:row r="42">
      <x:c r="A42" s="245"/>
      <x:c r="B42" s="251"/>
      <x:c r="C42" s="246"/>
      <x:c r="D42" s="246"/>
      <x:c r="E42" s="246"/>
      <x:c r="F42" s="246"/>
      <x:c r="G42" s="246"/>
      <x:c r="H42" s="246"/>
      <x:c r="I42" s="251"/>
      <x:c r="J42" s="246"/>
      <x:c r="K42" s="247"/>
    </x:row>
    <x:row r="43">
      <x:c r="A43" s="245"/>
      <x:c r="B43" s="251"/>
      <x:c r="C43" s="246"/>
      <x:c r="D43" s="246"/>
      <x:c r="E43" s="246"/>
      <x:c r="F43" s="246"/>
      <x:c r="G43" s="246"/>
      <x:c r="H43" s="246"/>
      <x:c r="I43" s="251"/>
      <x:c r="J43" s="246"/>
      <x:c r="K43" s="247"/>
    </x:row>
    <x:row r="44">
      <x:c r="A44" s="245"/>
      <x:c r="B44" s="251"/>
      <x:c r="C44" s="246"/>
      <x:c r="D44" s="246"/>
      <x:c r="E44" s="246"/>
      <x:c r="F44" s="246"/>
      <x:c r="G44" s="246"/>
      <x:c r="H44" s="246"/>
      <x:c r="I44" s="251"/>
      <x:c r="J44" s="246"/>
      <x:c r="K44" s="247"/>
    </x:row>
    <x:row r="45">
      <x:c r="A45" s="245"/>
      <x:c r="B45" s="251"/>
      <x:c r="C45" s="246"/>
      <x:c r="D45" s="246"/>
      <x:c r="E45" s="246"/>
      <x:c r="F45" s="246"/>
      <x:c r="G45" s="246"/>
      <x:c r="H45" s="246"/>
      <x:c r="I45" s="251"/>
      <x:c r="J45" s="246"/>
      <x:c r="K45" s="247"/>
    </x:row>
    <x:row r="46">
      <x:c r="A46" s="245"/>
      <x:c r="B46" s="251"/>
      <x:c r="C46" s="246"/>
      <x:c r="D46" s="246"/>
      <x:c r="E46" s="246"/>
      <x:c r="F46" s="246"/>
      <x:c r="G46" s="246"/>
      <x:c r="H46" s="246"/>
      <x:c r="I46" s="251"/>
      <x:c r="J46" s="246"/>
      <x:c r="K46" s="247"/>
    </x:row>
    <x:row r="47">
      <x:c r="A47" s="245"/>
      <x:c r="B47" s="251"/>
      <x:c r="C47" s="246"/>
      <x:c r="D47" s="246"/>
      <x:c r="E47" s="246"/>
      <x:c r="F47" s="246"/>
      <x:c r="G47" s="246"/>
      <x:c r="H47" s="246"/>
      <x:c r="I47" s="251"/>
      <x:c r="J47" s="246"/>
      <x:c r="K47" s="247"/>
    </x:row>
    <x:row r="48">
      <x:c r="A48" s="245"/>
      <x:c r="B48" s="251"/>
      <x:c r="C48" s="246"/>
      <x:c r="D48" s="246"/>
      <x:c r="E48" s="246"/>
      <x:c r="F48" s="246"/>
      <x:c r="G48" s="246"/>
      <x:c r="H48" s="246"/>
      <x:c r="I48" s="251"/>
      <x:c r="J48" s="246"/>
      <x:c r="K48" s="247"/>
    </x:row>
    <x:row r="49">
      <x:c r="A49" s="245"/>
      <x:c r="B49" s="251"/>
      <x:c r="C49" s="246"/>
      <x:c r="D49" s="246"/>
      <x:c r="E49" s="246"/>
      <x:c r="F49" s="246"/>
      <x:c r="G49" s="246"/>
      <x:c r="H49" s="246"/>
      <x:c r="I49" s="251"/>
      <x:c r="J49" s="246"/>
      <x:c r="K49" s="247"/>
    </x:row>
    <x:row r="50">
      <x:c r="A50" s="245"/>
      <x:c r="B50" s="251"/>
      <x:c r="C50" s="246"/>
      <x:c r="D50" s="246"/>
      <x:c r="E50" s="246"/>
      <x:c r="F50" s="246"/>
      <x:c r="G50" s="246"/>
      <x:c r="H50" s="246"/>
      <x:c r="I50" s="251"/>
      <x:c r="J50" s="246"/>
      <x:c r="K50" s="247"/>
    </x:row>
    <x:row r="51">
      <x:c r="A51" s="245"/>
      <x:c r="B51" s="251"/>
      <x:c r="C51" s="246"/>
      <x:c r="D51" s="246"/>
      <x:c r="E51" s="246"/>
      <x:c r="F51" s="246"/>
      <x:c r="G51" s="246"/>
      <x:c r="H51" s="246"/>
      <x:c r="I51" s="251"/>
      <x:c r="J51" s="246"/>
      <x:c r="K51" s="247"/>
    </x:row>
    <x:row r="52">
      <x:c r="A52" s="245"/>
      <x:c r="B52" s="251"/>
      <x:c r="C52" s="246"/>
      <x:c r="D52" s="246"/>
      <x:c r="E52" s="246"/>
      <x:c r="F52" s="246"/>
      <x:c r="G52" s="246"/>
      <x:c r="H52" s="246"/>
      <x:c r="I52" s="251"/>
      <x:c r="J52" s="246"/>
      <x:c r="K52" s="247"/>
    </x:row>
    <x:row r="53">
      <x:c r="A53" s="245"/>
      <x:c r="B53" s="251"/>
      <x:c r="C53" s="246"/>
      <x:c r="D53" s="246"/>
      <x:c r="E53" s="246"/>
      <x:c r="F53" s="246"/>
      <x:c r="G53" s="246"/>
      <x:c r="H53" s="246"/>
      <x:c r="I53" s="251"/>
      <x:c r="J53" s="246"/>
      <x:c r="K53" s="247"/>
    </x:row>
    <x:row r="54">
      <x:c r="A54" s="245"/>
      <x:c r="B54" s="251"/>
      <x:c r="C54" s="246"/>
      <x:c r="D54" s="246"/>
      <x:c r="E54" s="246"/>
      <x:c r="F54" s="246"/>
      <x:c r="G54" s="246"/>
      <x:c r="H54" s="246"/>
      <x:c r="I54" s="251"/>
      <x:c r="J54" s="246"/>
      <x:c r="K54" s="247"/>
    </x:row>
    <x:row r="55">
      <x:c r="A55" s="245"/>
      <x:c r="B55" s="251"/>
      <x:c r="C55" s="246"/>
      <x:c r="D55" s="246"/>
      <x:c r="E55" s="246"/>
      <x:c r="F55" s="246"/>
      <x:c r="G55" s="246"/>
      <x:c r="H55" s="246"/>
      <x:c r="I55" s="251"/>
      <x:c r="J55" s="246"/>
      <x:c r="K55" s="247"/>
    </x:row>
    <x:row r="56">
      <x:c r="A56" s="245"/>
      <x:c r="B56" s="251"/>
      <x:c r="C56" s="246"/>
      <x:c r="D56" s="246"/>
      <x:c r="E56" s="246"/>
      <x:c r="F56" s="246"/>
      <x:c r="G56" s="246"/>
      <x:c r="H56" s="246"/>
      <x:c r="I56" s="251"/>
      <x:c r="J56" s="246"/>
      <x:c r="K56" s="247"/>
    </x:row>
    <x:row r="57">
      <x:c r="A57" s="245"/>
      <x:c r="B57" s="251"/>
      <x:c r="C57" s="246"/>
      <x:c r="D57" s="246"/>
      <x:c r="E57" s="246"/>
      <x:c r="F57" s="246"/>
      <x:c r="G57" s="246"/>
      <x:c r="H57" s="246"/>
      <x:c r="I57" s="251"/>
      <x:c r="J57" s="246"/>
      <x:c r="K57" s="247"/>
    </x:row>
    <x:row r="58">
      <x:c r="A58" s="245"/>
      <x:c r="B58" s="251"/>
      <x:c r="C58" s="246"/>
      <x:c r="D58" s="246"/>
      <x:c r="E58" s="246"/>
      <x:c r="F58" s="246"/>
      <x:c r="G58" s="246"/>
      <x:c r="H58" s="246"/>
      <x:c r="I58" s="251"/>
      <x:c r="J58" s="246"/>
      <x:c r="K58" s="247"/>
    </x:row>
    <x:row r="59">
      <x:c r="A59" s="245"/>
      <x:c r="B59" s="251"/>
      <x:c r="C59" s="246"/>
      <x:c r="D59" s="246"/>
      <x:c r="E59" s="246"/>
      <x:c r="F59" s="246"/>
      <x:c r="G59" s="246"/>
      <x:c r="H59" s="246"/>
      <x:c r="I59" s="251"/>
      <x:c r="J59" s="246"/>
      <x:c r="K59" s="247"/>
    </x:row>
    <x:row r="60">
      <x:c r="A60" s="245"/>
      <x:c r="B60" s="251"/>
      <x:c r="C60" s="246"/>
      <x:c r="D60" s="246"/>
      <x:c r="E60" s="246"/>
      <x:c r="F60" s="246"/>
      <x:c r="G60" s="246"/>
      <x:c r="H60" s="246"/>
      <x:c r="I60" s="251"/>
      <x:c r="J60" s="246"/>
      <x:c r="K60" s="247"/>
    </x:row>
    <x:row r="61">
      <x:c r="A61" s="245"/>
      <x:c r="B61" s="251"/>
      <x:c r="C61" s="246"/>
      <x:c r="D61" s="246"/>
      <x:c r="E61" s="246"/>
      <x:c r="F61" s="246"/>
      <x:c r="G61" s="246"/>
      <x:c r="H61" s="246"/>
      <x:c r="I61" s="251"/>
      <x:c r="J61" s="246"/>
      <x:c r="K61" s="247"/>
    </x:row>
    <x:row r="62">
      <x:c r="A62" s="245"/>
      <x:c r="B62" s="251"/>
      <x:c r="C62" s="246"/>
      <x:c r="D62" s="246"/>
      <x:c r="E62" s="246"/>
      <x:c r="F62" s="246"/>
      <x:c r="G62" s="246"/>
      <x:c r="H62" s="246"/>
      <x:c r="I62" s="251"/>
      <x:c r="J62" s="246"/>
      <x:c r="K62" s="247"/>
    </x:row>
    <x:row r="63">
      <x:c r="A63" s="245"/>
      <x:c r="B63" s="251"/>
      <x:c r="C63" s="246"/>
      <x:c r="D63" s="246"/>
      <x:c r="E63" s="246"/>
      <x:c r="F63" s="246"/>
      <x:c r="G63" s="246"/>
      <x:c r="H63" s="246"/>
      <x:c r="I63" s="251"/>
      <x:c r="J63" s="246"/>
      <x:c r="K63" s="247"/>
    </x:row>
    <x:row r="64">
      <x:c r="A64" s="245"/>
      <x:c r="B64" s="251"/>
      <x:c r="C64" s="246"/>
      <x:c r="D64" s="246"/>
      <x:c r="E64" s="246"/>
      <x:c r="F64" s="246"/>
      <x:c r="G64" s="246"/>
      <x:c r="H64" s="246"/>
      <x:c r="I64" s="251"/>
      <x:c r="J64" s="246"/>
      <x:c r="K64" s="247"/>
    </x:row>
    <x:row r="65">
      <x:c r="A65" s="245"/>
      <x:c r="B65" s="251"/>
      <x:c r="C65" s="246"/>
      <x:c r="D65" s="246"/>
      <x:c r="E65" s="246"/>
      <x:c r="F65" s="246"/>
      <x:c r="G65" s="246"/>
      <x:c r="H65" s="246"/>
      <x:c r="I65" s="251"/>
      <x:c r="J65" s="246"/>
      <x:c r="K65" s="247"/>
    </x:row>
    <x:row r="66">
      <x:c r="A66" s="245"/>
      <x:c r="B66" s="251"/>
      <x:c r="C66" s="246"/>
      <x:c r="D66" s="246"/>
      <x:c r="E66" s="246"/>
      <x:c r="F66" s="246"/>
      <x:c r="G66" s="246"/>
      <x:c r="H66" s="246"/>
      <x:c r="I66" s="251"/>
      <x:c r="J66" s="246"/>
      <x:c r="K66" s="247"/>
    </x:row>
    <x:row r="67">
      <x:c r="A67" s="245"/>
      <x:c r="B67" s="251"/>
      <x:c r="C67" s="246"/>
      <x:c r="D67" s="246"/>
      <x:c r="E67" s="246"/>
      <x:c r="F67" s="246"/>
      <x:c r="G67" s="246"/>
      <x:c r="H67" s="246"/>
      <x:c r="I67" s="251"/>
      <x:c r="J67" s="246"/>
      <x:c r="K67" s="247"/>
    </x:row>
    <x:row r="68">
      <x:c r="A68" s="245"/>
      <x:c r="B68" s="251"/>
      <x:c r="C68" s="246"/>
      <x:c r="D68" s="246"/>
      <x:c r="E68" s="246"/>
      <x:c r="F68" s="246"/>
      <x:c r="G68" s="246"/>
      <x:c r="H68" s="246"/>
      <x:c r="I68" s="251"/>
      <x:c r="J68" s="246"/>
      <x:c r="K68" s="247"/>
    </x:row>
    <x:row r="69">
      <x:c r="A69" s="245"/>
      <x:c r="B69" s="251"/>
      <x:c r="C69" s="246"/>
      <x:c r="D69" s="246"/>
      <x:c r="E69" s="246"/>
      <x:c r="F69" s="246"/>
      <x:c r="G69" s="246"/>
      <x:c r="H69" s="246"/>
      <x:c r="I69" s="251"/>
      <x:c r="J69" s="246"/>
      <x:c r="K69" s="247"/>
    </x:row>
    <x:row r="70">
      <x:c r="A70" s="245"/>
      <x:c r="B70" s="251"/>
      <x:c r="C70" s="246"/>
      <x:c r="D70" s="246"/>
      <x:c r="E70" s="246"/>
      <x:c r="F70" s="246"/>
      <x:c r="G70" s="246"/>
      <x:c r="H70" s="246"/>
      <x:c r="I70" s="251"/>
      <x:c r="J70" s="246"/>
      <x:c r="K70" s="247"/>
    </x:row>
    <x:row r="71">
      <x:c r="A71" s="245"/>
      <x:c r="B71" s="251"/>
      <x:c r="C71" s="246"/>
      <x:c r="D71" s="246"/>
      <x:c r="E71" s="246"/>
      <x:c r="F71" s="246"/>
      <x:c r="G71" s="246"/>
      <x:c r="H71" s="246"/>
      <x:c r="I71" s="251"/>
      <x:c r="J71" s="246"/>
      <x:c r="K71" s="247"/>
    </x:row>
    <x:row r="72">
      <x:c r="A72" s="245"/>
      <x:c r="B72" s="251"/>
      <x:c r="C72" s="246"/>
      <x:c r="D72" s="246"/>
      <x:c r="E72" s="246"/>
      <x:c r="F72" s="246"/>
      <x:c r="G72" s="246"/>
      <x:c r="H72" s="246"/>
      <x:c r="I72" s="251"/>
      <x:c r="J72" s="246"/>
      <x:c r="K72" s="247"/>
    </x:row>
    <x:row r="73">
      <x:c r="A73" s="245"/>
      <x:c r="B73" s="251"/>
      <x:c r="C73" s="246"/>
      <x:c r="D73" s="246"/>
      <x:c r="E73" s="246"/>
      <x:c r="F73" s="246"/>
      <x:c r="G73" s="246"/>
      <x:c r="H73" s="246"/>
      <x:c r="I73" s="251"/>
      <x:c r="J73" s="246"/>
      <x:c r="K73" s="247"/>
    </x:row>
    <x:row r="74">
      <x:c r="A74" s="245"/>
      <x:c r="B74" s="251"/>
      <x:c r="C74" s="246"/>
      <x:c r="D74" s="246"/>
      <x:c r="E74" s="246"/>
      <x:c r="F74" s="246"/>
      <x:c r="G74" s="246"/>
      <x:c r="H74" s="246"/>
      <x:c r="I74" s="251"/>
      <x:c r="J74" s="246"/>
      <x:c r="K74" s="247"/>
    </x:row>
    <x:row r="75">
      <x:c r="A75" s="245"/>
      <x:c r="B75" s="251"/>
      <x:c r="C75" s="246"/>
      <x:c r="D75" s="246"/>
      <x:c r="E75" s="246"/>
      <x:c r="F75" s="246"/>
      <x:c r="G75" s="246"/>
      <x:c r="H75" s="246"/>
      <x:c r="I75" s="251"/>
      <x:c r="J75" s="246"/>
      <x:c r="K75" s="247"/>
    </x:row>
    <x:row r="76">
      <x:c r="A76" s="245"/>
      <x:c r="B76" s="251"/>
      <x:c r="C76" s="246"/>
      <x:c r="D76" s="246"/>
      <x:c r="E76" s="246"/>
      <x:c r="F76" s="246"/>
      <x:c r="G76" s="246"/>
      <x:c r="H76" s="246"/>
      <x:c r="I76" s="251"/>
      <x:c r="J76" s="246"/>
      <x:c r="K76" s="247"/>
    </x:row>
    <x:row r="77">
      <x:c r="A77" s="245"/>
      <x:c r="B77" s="251"/>
      <x:c r="C77" s="246"/>
      <x:c r="D77" s="246"/>
      <x:c r="E77" s="246"/>
      <x:c r="F77" s="246"/>
      <x:c r="G77" s="246"/>
      <x:c r="H77" s="246"/>
      <x:c r="I77" s="251"/>
      <x:c r="J77" s="246"/>
      <x:c r="K77" s="247"/>
    </x:row>
    <x:row r="78">
      <x:c r="A78" s="245"/>
      <x:c r="B78" s="251"/>
      <x:c r="C78" s="246"/>
      <x:c r="D78" s="246"/>
      <x:c r="E78" s="246"/>
      <x:c r="F78" s="246"/>
      <x:c r="G78" s="246"/>
      <x:c r="H78" s="246"/>
      <x:c r="I78" s="251"/>
      <x:c r="J78" s="246"/>
      <x:c r="K78" s="247"/>
    </x:row>
    <x:row r="79">
      <x:c r="A79" s="245"/>
      <x:c r="B79" s="251"/>
      <x:c r="C79" s="246"/>
      <x:c r="D79" s="246"/>
      <x:c r="E79" s="246"/>
      <x:c r="F79" s="246"/>
      <x:c r="G79" s="246"/>
      <x:c r="H79" s="246"/>
      <x:c r="I79" s="251"/>
      <x:c r="J79" s="246"/>
      <x:c r="K79" s="247"/>
    </x:row>
    <x:row r="80">
      <x:c r="A80" s="245"/>
      <x:c r="B80" s="251"/>
      <x:c r="C80" s="246"/>
      <x:c r="D80" s="246"/>
      <x:c r="E80" s="246"/>
      <x:c r="F80" s="246"/>
      <x:c r="G80" s="246"/>
      <x:c r="H80" s="246"/>
      <x:c r="I80" s="251"/>
      <x:c r="J80" s="246"/>
      <x:c r="K80" s="247"/>
    </x:row>
    <x:row r="81">
      <x:c r="A81" s="245"/>
      <x:c r="B81" s="251"/>
      <x:c r="C81" s="246"/>
      <x:c r="D81" s="246"/>
      <x:c r="E81" s="246"/>
      <x:c r="F81" s="246"/>
      <x:c r="G81" s="246"/>
      <x:c r="H81" s="246"/>
      <x:c r="I81" s="251"/>
      <x:c r="J81" s="246"/>
      <x:c r="K81" s="247"/>
    </x:row>
    <x:row r="82">
      <x:c r="A82" s="245"/>
      <x:c r="B82" s="251"/>
      <x:c r="C82" s="246"/>
      <x:c r="D82" s="246"/>
      <x:c r="E82" s="246"/>
      <x:c r="F82" s="246"/>
      <x:c r="G82" s="246"/>
      <x:c r="H82" s="246"/>
      <x:c r="I82" s="251"/>
      <x:c r="J82" s="246"/>
      <x:c r="K82" s="247"/>
    </x:row>
    <x:row r="83">
      <x:c r="A83" s="245"/>
      <x:c r="B83" s="251"/>
      <x:c r="C83" s="246"/>
      <x:c r="D83" s="246"/>
      <x:c r="E83" s="246"/>
      <x:c r="F83" s="246"/>
      <x:c r="G83" s="246"/>
      <x:c r="H83" s="246"/>
      <x:c r="I83" s="251"/>
      <x:c r="J83" s="246"/>
      <x:c r="K83" s="247"/>
    </x:row>
    <x:row r="84">
      <x:c r="A84" s="245"/>
      <x:c r="B84" s="251"/>
      <x:c r="C84" s="246"/>
      <x:c r="D84" s="246"/>
      <x:c r="E84" s="246"/>
      <x:c r="F84" s="246"/>
      <x:c r="G84" s="246"/>
      <x:c r="H84" s="246"/>
      <x:c r="I84" s="251"/>
      <x:c r="J84" s="246"/>
      <x:c r="K84" s="247"/>
    </x:row>
    <x:row r="85">
      <x:c r="A85" s="245"/>
      <x:c r="B85" s="251"/>
      <x:c r="C85" s="246"/>
      <x:c r="D85" s="246"/>
      <x:c r="E85" s="246"/>
      <x:c r="F85" s="246"/>
      <x:c r="G85" s="246"/>
      <x:c r="H85" s="246"/>
      <x:c r="I85" s="251"/>
      <x:c r="J85" s="246"/>
      <x:c r="K85" s="247"/>
    </x:row>
    <x:row r="86">
      <x:c r="A86" s="245"/>
      <x:c r="B86" s="251"/>
      <x:c r="C86" s="246"/>
      <x:c r="D86" s="246"/>
      <x:c r="E86" s="246"/>
      <x:c r="F86" s="246"/>
      <x:c r="G86" s="246"/>
      <x:c r="H86" s="246"/>
      <x:c r="I86" s="251"/>
      <x:c r="J86" s="246"/>
      <x:c r="K86" s="247"/>
    </x:row>
    <x:row r="87">
      <x:c r="A87" s="245"/>
      <x:c r="B87" s="251"/>
      <x:c r="C87" s="246"/>
      <x:c r="D87" s="246"/>
      <x:c r="E87" s="246"/>
      <x:c r="F87" s="246"/>
      <x:c r="G87" s="246"/>
      <x:c r="H87" s="246"/>
      <x:c r="I87" s="251"/>
      <x:c r="J87" s="246"/>
      <x:c r="K87" s="247"/>
    </x:row>
    <x:row r="88">
      <x:c r="A88" s="245"/>
      <x:c r="B88" s="251"/>
      <x:c r="C88" s="246"/>
      <x:c r="D88" s="246"/>
      <x:c r="E88" s="246"/>
      <x:c r="F88" s="246"/>
      <x:c r="G88" s="246"/>
      <x:c r="H88" s="246"/>
      <x:c r="I88" s="251"/>
      <x:c r="J88" s="246"/>
      <x:c r="K88" s="247"/>
    </x:row>
    <x:row r="89">
      <x:c r="A89" s="245"/>
      <x:c r="B89" s="251"/>
      <x:c r="C89" s="246"/>
      <x:c r="D89" s="246"/>
      <x:c r="E89" s="246"/>
      <x:c r="F89" s="246"/>
      <x:c r="G89" s="246"/>
      <x:c r="H89" s="246"/>
      <x:c r="I89" s="251"/>
      <x:c r="J89" s="246"/>
      <x:c r="K89" s="247"/>
    </x:row>
    <x:row r="90">
      <x:c r="A90" s="245"/>
      <x:c r="B90" s="251"/>
      <x:c r="C90" s="246"/>
      <x:c r="D90" s="246"/>
      <x:c r="E90" s="246"/>
      <x:c r="F90" s="246"/>
      <x:c r="G90" s="246"/>
      <x:c r="H90" s="246"/>
      <x:c r="I90" s="251"/>
      <x:c r="J90" s="246"/>
      <x:c r="K90" s="247"/>
    </x:row>
    <x:row r="91">
      <x:c r="A91" s="245"/>
      <x:c r="B91" s="251"/>
      <x:c r="C91" s="246"/>
      <x:c r="D91" s="246"/>
      <x:c r="E91" s="246"/>
      <x:c r="F91" s="246"/>
      <x:c r="G91" s="246"/>
      <x:c r="H91" s="246"/>
      <x:c r="I91" s="251"/>
      <x:c r="J91" s="246"/>
      <x:c r="K91" s="247"/>
    </x:row>
    <x:row r="92">
      <x:c r="A92" s="245"/>
      <x:c r="B92" s="251"/>
      <x:c r="C92" s="246"/>
      <x:c r="D92" s="246"/>
      <x:c r="E92" s="246"/>
      <x:c r="F92" s="246"/>
      <x:c r="G92" s="246"/>
      <x:c r="H92" s="246"/>
      <x:c r="I92" s="251"/>
      <x:c r="J92" s="246"/>
      <x:c r="K92" s="247"/>
    </x:row>
    <x:row r="93">
      <x:c r="A93" s="245"/>
      <x:c r="B93" s="251"/>
      <x:c r="C93" s="246"/>
      <x:c r="D93" s="246"/>
      <x:c r="E93" s="246"/>
      <x:c r="F93" s="246"/>
      <x:c r="G93" s="246"/>
      <x:c r="H93" s="246"/>
      <x:c r="I93" s="251"/>
      <x:c r="J93" s="246"/>
      <x:c r="K93" s="247"/>
    </x:row>
    <x:row r="94">
      <x:c r="A94" s="245"/>
      <x:c r="B94" s="251"/>
      <x:c r="C94" s="246"/>
      <x:c r="D94" s="246"/>
      <x:c r="E94" s="246"/>
      <x:c r="F94" s="246"/>
      <x:c r="G94" s="246"/>
      <x:c r="H94" s="246"/>
      <x:c r="I94" s="251"/>
      <x:c r="J94" s="246"/>
      <x:c r="K94" s="247"/>
    </x:row>
    <x:row r="95">
      <x:c r="A95" s="245"/>
      <x:c r="B95" s="251"/>
      <x:c r="C95" s="246"/>
      <x:c r="D95" s="246"/>
      <x:c r="E95" s="246"/>
      <x:c r="F95" s="246"/>
      <x:c r="G95" s="246"/>
      <x:c r="H95" s="246"/>
      <x:c r="I95" s="251"/>
      <x:c r="J95" s="246"/>
      <x:c r="K95" s="247"/>
    </x:row>
    <x:row r="96">
      <x:c r="A96" s="245"/>
      <x:c r="B96" s="251"/>
      <x:c r="C96" s="246"/>
      <x:c r="D96" s="246"/>
      <x:c r="E96" s="246"/>
      <x:c r="F96" s="246"/>
      <x:c r="G96" s="246"/>
      <x:c r="H96" s="246"/>
      <x:c r="I96" s="251"/>
      <x:c r="J96" s="246"/>
      <x:c r="K96" s="247"/>
    </x:row>
    <x:row r="97">
      <x:c r="A97" s="245"/>
      <x:c r="B97" s="251"/>
      <x:c r="C97" s="246"/>
      <x:c r="D97" s="246"/>
      <x:c r="E97" s="246"/>
      <x:c r="F97" s="246"/>
      <x:c r="G97" s="246"/>
      <x:c r="H97" s="246"/>
      <x:c r="I97" s="251"/>
      <x:c r="J97" s="246"/>
      <x:c r="K97" s="247"/>
    </x:row>
    <x:row r="98">
      <x:c r="A98" s="245"/>
      <x:c r="B98" s="251"/>
      <x:c r="C98" s="246"/>
      <x:c r="D98" s="246"/>
      <x:c r="E98" s="246"/>
      <x:c r="F98" s="246"/>
      <x:c r="G98" s="246"/>
      <x:c r="H98" s="246"/>
      <x:c r="I98" s="251"/>
      <x:c r="J98" s="246"/>
      <x:c r="K98" s="247"/>
    </x:row>
    <x:row r="99">
      <x:c r="A99" s="245"/>
      <x:c r="B99" s="251"/>
      <x:c r="C99" s="246"/>
      <x:c r="D99" s="246"/>
      <x:c r="E99" s="246"/>
      <x:c r="F99" s="246"/>
      <x:c r="G99" s="246"/>
      <x:c r="H99" s="246"/>
      <x:c r="I99" s="251"/>
      <x:c r="J99" s="246"/>
      <x:c r="K99" s="247"/>
    </x:row>
    <x:row r="100">
      <x:c r="A100" s="245"/>
      <x:c r="B100" s="251"/>
      <x:c r="C100" s="246"/>
      <x:c r="D100" s="246"/>
      <x:c r="E100" s="246"/>
      <x:c r="F100" s="246"/>
      <x:c r="G100" s="246"/>
      <x:c r="H100" s="246"/>
      <x:c r="I100" s="251"/>
      <x:c r="J100" s="246"/>
      <x:c r="K100" s="247"/>
    </x:row>
    <x:row r="101">
      <x:c r="A101" s="245"/>
      <x:c r="B101" s="251"/>
      <x:c r="C101" s="246"/>
      <x:c r="D101" s="246"/>
      <x:c r="E101" s="246"/>
      <x:c r="F101" s="246"/>
      <x:c r="G101" s="246"/>
      <x:c r="H101" s="246"/>
      <x:c r="I101" s="251"/>
      <x:c r="J101" s="246"/>
      <x:c r="K101" s="247"/>
    </x:row>
    <x:row r="102">
      <x:c r="A102" s="245"/>
      <x:c r="B102" s="251"/>
      <x:c r="C102" s="246"/>
      <x:c r="D102" s="246"/>
      <x:c r="E102" s="246"/>
      <x:c r="F102" s="246"/>
      <x:c r="G102" s="246"/>
      <x:c r="H102" s="246"/>
      <x:c r="I102" s="251"/>
      <x:c r="J102" s="246"/>
      <x:c r="K102" s="247"/>
    </x:row>
    <x:row r="103">
      <x:c r="A103" s="245"/>
      <x:c r="B103" s="251"/>
      <x:c r="C103" s="246"/>
      <x:c r="D103" s="246"/>
      <x:c r="E103" s="246"/>
      <x:c r="F103" s="246"/>
      <x:c r="G103" s="246"/>
      <x:c r="H103" s="246"/>
      <x:c r="I103" s="251"/>
      <x:c r="J103" s="246"/>
      <x:c r="K103" s="247"/>
    </x:row>
    <x:row r="104">
      <x:c r="A104" s="245"/>
      <x:c r="B104" s="251"/>
      <x:c r="C104" s="246"/>
      <x:c r="D104" s="246"/>
      <x:c r="E104" s="246"/>
      <x:c r="F104" s="246"/>
      <x:c r="G104" s="246"/>
      <x:c r="H104" s="246"/>
      <x:c r="I104" s="251"/>
      <x:c r="J104" s="246"/>
      <x:c r="K104" s="247"/>
    </x:row>
    <x:row r="105">
      <x:c r="A105" s="245"/>
      <x:c r="B105" s="251"/>
      <x:c r="C105" s="246"/>
      <x:c r="D105" s="246"/>
      <x:c r="E105" s="246"/>
      <x:c r="F105" s="246"/>
      <x:c r="G105" s="246"/>
      <x:c r="H105" s="246"/>
      <x:c r="I105" s="251"/>
      <x:c r="J105" s="246"/>
      <x:c r="K105" s="247"/>
    </x:row>
    <x:row r="106">
      <x:c r="A106" s="245"/>
      <x:c r="B106" s="251"/>
      <x:c r="C106" s="246"/>
      <x:c r="D106" s="246"/>
      <x:c r="E106" s="246"/>
      <x:c r="F106" s="246"/>
      <x:c r="G106" s="246"/>
      <x:c r="H106" s="246"/>
      <x:c r="I106" s="251"/>
      <x:c r="J106" s="246"/>
      <x:c r="K106" s="247"/>
    </x:row>
    <x:row r="107">
      <x:c r="A107" s="245"/>
      <x:c r="B107" s="251"/>
      <x:c r="C107" s="246"/>
      <x:c r="D107" s="246"/>
      <x:c r="E107" s="246"/>
      <x:c r="F107" s="246"/>
      <x:c r="G107" s="246"/>
      <x:c r="H107" s="246"/>
      <x:c r="I107" s="251"/>
      <x:c r="J107" s="246"/>
      <x:c r="K107" s="247"/>
    </x:row>
    <x:row r="108">
      <x:c r="A108" s="245"/>
      <x:c r="B108" s="251"/>
      <x:c r="C108" s="246"/>
      <x:c r="D108" s="246"/>
      <x:c r="E108" s="246"/>
      <x:c r="F108" s="246"/>
      <x:c r="G108" s="246"/>
      <x:c r="H108" s="246"/>
      <x:c r="I108" s="251"/>
      <x:c r="J108" s="246"/>
      <x:c r="K108" s="247"/>
    </x:row>
    <x:row r="109">
      <x:c r="A109" s="245"/>
      <x:c r="B109" s="251"/>
      <x:c r="C109" s="246"/>
      <x:c r="D109" s="246"/>
      <x:c r="E109" s="246"/>
      <x:c r="F109" s="246"/>
      <x:c r="G109" s="246"/>
      <x:c r="H109" s="246"/>
      <x:c r="I109" s="251"/>
      <x:c r="J109" s="246"/>
      <x:c r="K109" s="247"/>
    </x:row>
    <x:row r="110">
      <x:c r="A110" s="245"/>
      <x:c r="B110" s="251"/>
      <x:c r="C110" s="246"/>
      <x:c r="D110" s="246"/>
      <x:c r="E110" s="246"/>
      <x:c r="F110" s="246"/>
      <x:c r="G110" s="246"/>
      <x:c r="H110" s="246"/>
      <x:c r="I110" s="251"/>
      <x:c r="J110" s="246"/>
      <x:c r="K110" s="247"/>
    </x:row>
    <x:row r="111">
      <x:c r="A111" s="245"/>
      <x:c r="B111" s="251"/>
      <x:c r="C111" s="246"/>
      <x:c r="D111" s="246"/>
      <x:c r="E111" s="246"/>
      <x:c r="F111" s="246"/>
      <x:c r="G111" s="246"/>
      <x:c r="H111" s="246"/>
      <x:c r="I111" s="251"/>
      <x:c r="J111" s="246"/>
      <x:c r="K111" s="247"/>
    </x:row>
    <x:row r="112">
      <x:c r="A112" s="245"/>
      <x:c r="B112" s="251"/>
      <x:c r="C112" s="246"/>
      <x:c r="D112" s="246"/>
      <x:c r="E112" s="246"/>
      <x:c r="F112" s="246"/>
      <x:c r="G112" s="246"/>
      <x:c r="H112" s="246"/>
      <x:c r="I112" s="251"/>
      <x:c r="J112" s="246"/>
      <x:c r="K112" s="247"/>
    </x:row>
    <x:row r="113">
      <x:c r="A113" s="245"/>
      <x:c r="B113" s="251"/>
      <x:c r="C113" s="246"/>
      <x:c r="D113" s="246"/>
      <x:c r="E113" s="246"/>
      <x:c r="F113" s="246"/>
      <x:c r="G113" s="246"/>
      <x:c r="H113" s="246"/>
      <x:c r="I113" s="251"/>
      <x:c r="J113" s="246"/>
      <x:c r="K113" s="247"/>
    </x:row>
    <x:row r="114">
      <x:c r="A114" s="245"/>
      <x:c r="B114" s="251"/>
      <x:c r="C114" s="246"/>
      <x:c r="D114" s="246"/>
      <x:c r="E114" s="246"/>
      <x:c r="F114" s="246"/>
      <x:c r="G114" s="246"/>
      <x:c r="H114" s="246"/>
      <x:c r="I114" s="251"/>
      <x:c r="J114" s="246"/>
      <x:c r="K114" s="247"/>
    </x:row>
    <x:row r="115">
      <x:c r="A115" s="245"/>
      <x:c r="B115" s="251"/>
      <x:c r="C115" s="246"/>
      <x:c r="D115" s="246"/>
      <x:c r="E115" s="246"/>
      <x:c r="F115" s="246"/>
      <x:c r="G115" s="246"/>
      <x:c r="H115" s="246"/>
      <x:c r="I115" s="251"/>
      <x:c r="J115" s="246"/>
      <x:c r="K115" s="247"/>
    </x:row>
    <x:row r="116">
      <x:c r="A116" s="245"/>
      <x:c r="B116" s="251"/>
      <x:c r="C116" s="246"/>
      <x:c r="D116" s="246"/>
      <x:c r="E116" s="246"/>
      <x:c r="F116" s="246"/>
      <x:c r="G116" s="246"/>
      <x:c r="H116" s="246"/>
      <x:c r="I116" s="251"/>
      <x:c r="J116" s="246"/>
      <x:c r="K116" s="247"/>
    </x:row>
    <x:row r="117">
      <x:c r="A117" s="245"/>
      <x:c r="B117" s="251"/>
      <x:c r="C117" s="246"/>
      <x:c r="D117" s="246"/>
      <x:c r="E117" s="246"/>
      <x:c r="F117" s="246"/>
      <x:c r="G117" s="246"/>
      <x:c r="H117" s="246"/>
      <x:c r="I117" s="251"/>
      <x:c r="J117" s="246"/>
      <x:c r="K117" s="247"/>
    </x:row>
    <x:row r="118">
      <x:c r="A118" s="245"/>
      <x:c r="B118" s="251"/>
      <x:c r="C118" s="246"/>
      <x:c r="D118" s="246"/>
      <x:c r="E118" s="246"/>
      <x:c r="F118" s="246"/>
      <x:c r="G118" s="246"/>
      <x:c r="H118" s="246"/>
      <x:c r="I118" s="251"/>
      <x:c r="J118" s="246"/>
      <x:c r="K118" s="247"/>
    </x:row>
    <x:row r="119">
      <x:c r="A119" s="245"/>
      <x:c r="B119" s="251"/>
      <x:c r="C119" s="246"/>
      <x:c r="D119" s="246"/>
      <x:c r="E119" s="246"/>
      <x:c r="F119" s="246"/>
      <x:c r="G119" s="246"/>
      <x:c r="H119" s="246"/>
      <x:c r="I119" s="251"/>
      <x:c r="J119" s="246"/>
      <x:c r="K119" s="247"/>
    </x:row>
    <x:row r="120">
      <x:c r="A120" s="245"/>
      <x:c r="B120" s="251"/>
      <x:c r="C120" s="246"/>
      <x:c r="D120" s="246"/>
      <x:c r="E120" s="246"/>
      <x:c r="F120" s="246"/>
      <x:c r="G120" s="246"/>
      <x:c r="H120" s="246"/>
      <x:c r="I120" s="251"/>
      <x:c r="J120" s="246"/>
      <x:c r="K120" s="247"/>
    </x:row>
    <x:row r="121">
      <x:c r="A121" s="245"/>
      <x:c r="B121" s="251"/>
      <x:c r="C121" s="246"/>
      <x:c r="D121" s="246"/>
      <x:c r="E121" s="246"/>
      <x:c r="F121" s="246"/>
      <x:c r="G121" s="246"/>
      <x:c r="H121" s="246"/>
      <x:c r="I121" s="251"/>
      <x:c r="J121" s="246"/>
      <x:c r="K121" s="247"/>
    </x:row>
    <x:row r="122">
      <x:c r="A122" s="245"/>
      <x:c r="B122" s="251"/>
      <x:c r="C122" s="246"/>
      <x:c r="D122" s="246"/>
      <x:c r="E122" s="246"/>
      <x:c r="F122" s="246"/>
      <x:c r="G122" s="246"/>
      <x:c r="H122" s="246"/>
      <x:c r="I122" s="251"/>
      <x:c r="J122" s="246"/>
      <x:c r="K122" s="247"/>
    </x:row>
    <x:row r="123">
      <x:c r="A123" s="245"/>
      <x:c r="B123" s="251"/>
      <x:c r="C123" s="246"/>
      <x:c r="D123" s="246"/>
      <x:c r="E123" s="246"/>
      <x:c r="F123" s="246"/>
      <x:c r="G123" s="246"/>
      <x:c r="H123" s="246"/>
      <x:c r="I123" s="251"/>
      <x:c r="J123" s="246"/>
      <x:c r="K123" s="247"/>
    </x:row>
    <x:row r="124">
      <x:c r="A124" s="245"/>
      <x:c r="B124" s="251"/>
      <x:c r="C124" s="246"/>
      <x:c r="D124" s="246"/>
      <x:c r="E124" s="246"/>
      <x:c r="F124" s="246"/>
      <x:c r="G124" s="246"/>
      <x:c r="H124" s="246"/>
      <x:c r="I124" s="251"/>
      <x:c r="J124" s="246"/>
      <x:c r="K124" s="247"/>
    </x:row>
    <x:row r="125">
      <x:c r="A125" s="245"/>
      <x:c r="B125" s="251"/>
      <x:c r="C125" s="246"/>
      <x:c r="D125" s="246"/>
      <x:c r="E125" s="246"/>
      <x:c r="F125" s="246"/>
      <x:c r="G125" s="246"/>
      <x:c r="H125" s="246"/>
      <x:c r="I125" s="251"/>
      <x:c r="J125" s="246"/>
      <x:c r="K125" s="247"/>
    </x:row>
    <x:row r="126">
      <x:c r="A126" s="245"/>
      <x:c r="B126" s="251"/>
      <x:c r="C126" s="246"/>
      <x:c r="D126" s="246"/>
      <x:c r="E126" s="246"/>
      <x:c r="F126" s="246"/>
      <x:c r="G126" s="246"/>
      <x:c r="H126" s="246"/>
      <x:c r="I126" s="251"/>
      <x:c r="J126" s="246"/>
      <x:c r="K126" s="247"/>
    </x:row>
    <x:row r="127">
      <x:c r="A127" s="245"/>
      <x:c r="B127" s="251"/>
      <x:c r="C127" s="246"/>
      <x:c r="D127" s="246"/>
      <x:c r="E127" s="246"/>
      <x:c r="F127" s="246"/>
      <x:c r="G127" s="246"/>
      <x:c r="H127" s="246"/>
      <x:c r="I127" s="251"/>
      <x:c r="J127" s="246"/>
      <x:c r="K127" s="247"/>
    </x:row>
    <x:row r="128">
      <x:c r="A128" s="245"/>
      <x:c r="B128" s="251"/>
      <x:c r="C128" s="246"/>
      <x:c r="D128" s="246"/>
      <x:c r="E128" s="246"/>
      <x:c r="F128" s="246"/>
      <x:c r="G128" s="246"/>
      <x:c r="H128" s="246"/>
      <x:c r="I128" s="251"/>
      <x:c r="J128" s="246"/>
      <x:c r="K128" s="247"/>
    </x:row>
    <x:row r="129">
      <x:c r="A129" s="245"/>
      <x:c r="B129" s="251"/>
      <x:c r="C129" s="246"/>
      <x:c r="D129" s="246"/>
      <x:c r="E129" s="246"/>
      <x:c r="F129" s="246"/>
      <x:c r="G129" s="246"/>
      <x:c r="H129" s="246"/>
      <x:c r="I129" s="251"/>
      <x:c r="J129" s="246"/>
      <x:c r="K129" s="247"/>
    </x:row>
    <x:row r="130">
      <x:c r="A130" s="245"/>
      <x:c r="B130" s="251"/>
      <x:c r="C130" s="246"/>
      <x:c r="D130" s="246"/>
      <x:c r="E130" s="246"/>
      <x:c r="F130" s="246"/>
      <x:c r="G130" s="246"/>
      <x:c r="H130" s="246"/>
      <x:c r="I130" s="251"/>
      <x:c r="J130" s="246"/>
      <x:c r="K130" s="247"/>
    </x:row>
    <x:row r="131">
      <x:c r="A131" s="245"/>
      <x:c r="B131" s="251"/>
      <x:c r="C131" s="246"/>
      <x:c r="D131" s="246"/>
      <x:c r="E131" s="246"/>
      <x:c r="F131" s="246"/>
      <x:c r="G131" s="246"/>
      <x:c r="H131" s="246"/>
      <x:c r="I131" s="251"/>
      <x:c r="J131" s="246"/>
      <x:c r="K131" s="247"/>
    </x:row>
    <x:row r="132">
      <x:c r="A132" s="245"/>
      <x:c r="B132" s="251"/>
      <x:c r="C132" s="246"/>
      <x:c r="D132" s="246"/>
      <x:c r="E132" s="246"/>
      <x:c r="F132" s="246"/>
      <x:c r="G132" s="246"/>
      <x:c r="H132" s="246"/>
      <x:c r="I132" s="251"/>
      <x:c r="J132" s="246"/>
      <x:c r="K132" s="247"/>
    </x:row>
    <x:row r="133">
      <x:c r="A133" s="245"/>
      <x:c r="B133" s="251"/>
      <x:c r="C133" s="246"/>
      <x:c r="D133" s="246"/>
      <x:c r="E133" s="246"/>
      <x:c r="F133" s="246"/>
      <x:c r="G133" s="246"/>
      <x:c r="H133" s="246"/>
      <x:c r="I133" s="251"/>
      <x:c r="J133" s="246"/>
      <x:c r="K133" s="247"/>
    </x:row>
    <x:row r="134">
      <x:c r="A134" s="245"/>
      <x:c r="B134" s="251"/>
      <x:c r="C134" s="246"/>
      <x:c r="D134" s="246"/>
      <x:c r="E134" s="246"/>
      <x:c r="F134" s="246"/>
      <x:c r="G134" s="246"/>
      <x:c r="H134" s="246"/>
      <x:c r="I134" s="251"/>
      <x:c r="J134" s="246"/>
      <x:c r="K134" s="247"/>
    </x:row>
    <x:row r="135">
      <x:c r="A135" s="245"/>
      <x:c r="B135" s="251"/>
      <x:c r="C135" s="246"/>
      <x:c r="D135" s="246"/>
      <x:c r="E135" s="246"/>
      <x:c r="F135" s="246"/>
      <x:c r="G135" s="246"/>
      <x:c r="H135" s="246"/>
      <x:c r="I135" s="251"/>
      <x:c r="J135" s="246"/>
      <x:c r="K135" s="247"/>
    </x:row>
    <x:row r="136">
      <x:c r="A136" s="245"/>
      <x:c r="B136" s="251"/>
      <x:c r="C136" s="246"/>
      <x:c r="D136" s="246"/>
      <x:c r="E136" s="246"/>
      <x:c r="F136" s="246"/>
      <x:c r="G136" s="246"/>
      <x:c r="H136" s="246"/>
      <x:c r="I136" s="251"/>
      <x:c r="J136" s="246"/>
      <x:c r="K136" s="247"/>
    </x:row>
    <x:row r="137">
      <x:c r="A137" s="245"/>
      <x:c r="B137" s="251"/>
      <x:c r="C137" s="246"/>
      <x:c r="D137" s="246"/>
      <x:c r="E137" s="246"/>
      <x:c r="F137" s="246"/>
      <x:c r="G137" s="246"/>
      <x:c r="H137" s="246"/>
      <x:c r="I137" s="251"/>
      <x:c r="J137" s="246"/>
      <x:c r="K137" s="247"/>
    </x:row>
    <x:row r="138">
      <x:c r="A138" s="245"/>
      <x:c r="B138" s="251"/>
      <x:c r="C138" s="246"/>
      <x:c r="D138" s="246"/>
      <x:c r="E138" s="246"/>
      <x:c r="F138" s="246"/>
      <x:c r="G138" s="246"/>
      <x:c r="H138" s="246"/>
      <x:c r="I138" s="251"/>
      <x:c r="J138" s="246"/>
      <x:c r="K138" s="247"/>
    </x:row>
    <x:row r="139">
      <x:c r="A139" s="245"/>
      <x:c r="B139" s="251"/>
      <x:c r="C139" s="246"/>
      <x:c r="D139" s="246"/>
      <x:c r="E139" s="246"/>
      <x:c r="F139" s="246"/>
      <x:c r="G139" s="246"/>
      <x:c r="H139" s="246"/>
      <x:c r="I139" s="251"/>
      <x:c r="J139" s="246"/>
      <x:c r="K139" s="247"/>
    </x:row>
    <x:row r="140">
      <x:c r="A140" s="245"/>
      <x:c r="B140" s="251"/>
      <x:c r="C140" s="246"/>
      <x:c r="D140" s="246"/>
      <x:c r="E140" s="246"/>
      <x:c r="F140" s="246"/>
      <x:c r="G140" s="246"/>
      <x:c r="H140" s="246"/>
      <x:c r="I140" s="251"/>
      <x:c r="J140" s="246"/>
      <x:c r="K140" s="247"/>
    </x:row>
    <x:row r="141">
      <x:c r="A141" s="245"/>
      <x:c r="B141" s="251"/>
      <x:c r="C141" s="246"/>
      <x:c r="D141" s="246"/>
      <x:c r="E141" s="246"/>
      <x:c r="F141" s="246"/>
      <x:c r="G141" s="246"/>
      <x:c r="H141" s="246"/>
      <x:c r="I141" s="251"/>
      <x:c r="J141" s="246"/>
      <x:c r="K141" s="247"/>
    </x:row>
    <x:row r="142">
      <x:c r="A142" s="245"/>
      <x:c r="B142" s="251"/>
      <x:c r="C142" s="246"/>
      <x:c r="D142" s="246"/>
      <x:c r="E142" s="246"/>
      <x:c r="F142" s="246"/>
      <x:c r="G142" s="246"/>
      <x:c r="H142" s="246"/>
      <x:c r="I142" s="251"/>
      <x:c r="J142" s="246"/>
      <x:c r="K142" s="247"/>
    </x:row>
    <x:row r="143">
      <x:c r="A143" s="245"/>
      <x:c r="B143" s="251"/>
      <x:c r="C143" s="246"/>
      <x:c r="D143" s="246"/>
      <x:c r="E143" s="246"/>
      <x:c r="F143" s="246"/>
      <x:c r="G143" s="246"/>
      <x:c r="H143" s="246"/>
      <x:c r="I143" s="251"/>
      <x:c r="J143" s="246"/>
      <x:c r="K143" s="247"/>
    </x:row>
    <x:row r="144">
      <x:c r="A144" s="245"/>
      <x:c r="B144" s="251"/>
      <x:c r="C144" s="246"/>
      <x:c r="D144" s="246"/>
      <x:c r="E144" s="246"/>
      <x:c r="F144" s="246"/>
      <x:c r="G144" s="246"/>
      <x:c r="H144" s="246"/>
      <x:c r="I144" s="251"/>
      <x:c r="J144" s="246"/>
      <x:c r="K144" s="247"/>
    </x:row>
    <x:row r="145">
      <x:c r="A145" s="245"/>
      <x:c r="B145" s="251"/>
      <x:c r="C145" s="246"/>
      <x:c r="D145" s="246"/>
      <x:c r="E145" s="246"/>
      <x:c r="F145" s="246"/>
      <x:c r="G145" s="246"/>
      <x:c r="H145" s="246"/>
      <x:c r="I145" s="251"/>
      <x:c r="J145" s="246"/>
      <x:c r="K145" s="247"/>
    </x:row>
    <x:row r="146">
      <x:c r="A146" s="245"/>
      <x:c r="B146" s="251"/>
      <x:c r="C146" s="246"/>
      <x:c r="D146" s="246"/>
      <x:c r="E146" s="246"/>
      <x:c r="F146" s="246"/>
      <x:c r="G146" s="246"/>
      <x:c r="H146" s="246"/>
      <x:c r="I146" s="251"/>
      <x:c r="J146" s="246"/>
      <x:c r="K146" s="247"/>
    </x:row>
    <x:row r="147">
      <x:c r="A147" s="245"/>
      <x:c r="B147" s="251"/>
      <x:c r="C147" s="246"/>
      <x:c r="D147" s="246"/>
      <x:c r="E147" s="246"/>
      <x:c r="F147" s="246"/>
      <x:c r="G147" s="246"/>
      <x:c r="H147" s="246"/>
      <x:c r="I147" s="251"/>
      <x:c r="J147" s="246"/>
      <x:c r="K147" s="247"/>
    </x:row>
    <x:row r="148">
      <x:c r="A148" s="245"/>
      <x:c r="B148" s="251"/>
      <x:c r="C148" s="246"/>
      <x:c r="D148" s="246"/>
      <x:c r="E148" s="246"/>
      <x:c r="F148" s="246"/>
      <x:c r="G148" s="246"/>
      <x:c r="H148" s="246"/>
      <x:c r="I148" s="251"/>
      <x:c r="J148" s="246"/>
      <x:c r="K148" s="247"/>
    </x:row>
    <x:row r="149">
      <x:c r="A149" s="245"/>
      <x:c r="B149" s="251"/>
      <x:c r="C149" s="246"/>
      <x:c r="D149" s="246"/>
      <x:c r="E149" s="246"/>
      <x:c r="F149" s="246"/>
      <x:c r="G149" s="246"/>
      <x:c r="H149" s="246"/>
      <x:c r="I149" s="251"/>
      <x:c r="J149" s="246"/>
      <x:c r="K149" s="247"/>
    </x:row>
    <x:row r="150">
      <x:c r="A150" s="245"/>
      <x:c r="B150" s="251"/>
      <x:c r="C150" s="246"/>
      <x:c r="D150" s="246"/>
      <x:c r="E150" s="246"/>
      <x:c r="F150" s="246"/>
      <x:c r="G150" s="246"/>
      <x:c r="H150" s="246"/>
      <x:c r="I150" s="251"/>
      <x:c r="J150" s="246"/>
      <x:c r="K150" s="247"/>
    </x:row>
    <x:row r="151">
      <x:c r="A151" s="245"/>
      <x:c r="B151" s="251"/>
      <x:c r="C151" s="246"/>
      <x:c r="D151" s="246"/>
      <x:c r="E151" s="246"/>
      <x:c r="F151" s="246"/>
      <x:c r="G151" s="246"/>
      <x:c r="H151" s="246"/>
      <x:c r="I151" s="251"/>
      <x:c r="J151" s="246"/>
      <x:c r="K151" s="247"/>
    </x:row>
    <x:row r="152">
      <x:c r="A152" s="245"/>
      <x:c r="B152" s="251"/>
      <x:c r="C152" s="246"/>
      <x:c r="D152" s="246"/>
      <x:c r="E152" s="246"/>
      <x:c r="F152" s="246"/>
      <x:c r="G152" s="246"/>
      <x:c r="H152" s="246"/>
      <x:c r="I152" s="251"/>
      <x:c r="J152" s="246"/>
      <x:c r="K152" s="247"/>
    </x:row>
    <x:row r="153">
      <x:c r="A153" s="245"/>
      <x:c r="B153" s="251"/>
      <x:c r="C153" s="246"/>
      <x:c r="D153" s="246"/>
      <x:c r="E153" s="246"/>
      <x:c r="F153" s="246"/>
      <x:c r="G153" s="246"/>
      <x:c r="H153" s="246"/>
      <x:c r="I153" s="251"/>
      <x:c r="J153" s="246"/>
      <x:c r="K153" s="247"/>
    </x:row>
    <x:row r="154">
      <x:c r="A154" s="254"/>
      <x:c r="B154" s="277"/>
      <x:c r="C154" s="255"/>
      <x:c r="D154" s="255"/>
      <x:c r="E154" s="255"/>
      <x:c r="F154" s="255"/>
      <x:c r="G154" s="255"/>
      <x:c r="H154" s="255"/>
      <x:c r="I154" s="277"/>
      <x:c r="J154" s="255"/>
      <x:c r="K154" s="256"/>
    </x:row>
  </x:sheetData>
  <x:mergeCells>
    <x:mergeCell ref="A1:K1"/>
    <x:mergeCell ref="A2:K2"/>
  </x:mergeCells>
  <x:dataValidations count="2">
    <x:dataValidation type="list" sqref="C5:C154">
      <x:formula1>"Possible consent,Purchase / account,Terms accepted,Written permission,Verbal permission,Consent revoked,STOP reply,Company DNC request,National DNC registration,Opt-out confirmation,Other"</x:formula1>
    </x:dataValidation>
    <x:dataValidation type="list" sqref="E5:E154">
      <x:formula1>"Call,Text,Email,Web form,Letter,Account,Other"</x:formula1>
    </x:dataValidation>
  </x:dataValidations>
  <x:pageMargins left="0.7" right="0.7" top="0.75" bottom="0.75" header="0.3" footer="0.3"/>
  <x:tableParts count="1">
    <x:tablePart xmlns:r="http://schemas.openxmlformats.org/officeDocument/2006/relationships" r:id="Rad8d7f644ef746ef"/>
  </x:tableParts>
</x:worksheet>
</file>

<file path=xl/worksheets/sheet7.xml><?xml version="1.0" encoding="utf-8"?>
<x:worksheet xmlns:x="http://schemas.openxmlformats.org/spreadsheetml/2006/main">
  <x:sheetViews>
    <x:sheetView showGridLines="0" workbookViewId="0"/>
  </x:sheetViews>
  <x:sheetFormatPr defaultRowHeight="15"/>
  <x:cols>
    <x:col min="1" max="1" width="34" hidden="0" customWidth="1"/>
    <x:col min="2" max="2" width="20" hidden="0" customWidth="1"/>
    <x:col min="3" max="3" width="20" hidden="0" customWidth="1"/>
    <x:col min="4" max="4" width="20" hidden="0" customWidth="1"/>
    <x:col min="5" max="5" width="3" hidden="0" customWidth="1"/>
    <x:col min="6" max="6" width="27" hidden="0" customWidth="1"/>
    <x:col min="7" max="7" width="18" hidden="0" customWidth="1"/>
    <x:col min="8" max="8" width="31" hidden="0" customWidth="1"/>
  </x:cols>
  <x:sheetData>
    <x:row r="1" ht="34" customHeight="1">
      <x:c r="A1" s="237" t="str">
        <x:v>Demand Builder</x:v>
      </x:c>
      <x:c r="B1" s="207"/>
      <x:c r="C1" s="207"/>
      <x:c r="D1" s="207"/>
      <x:c r="E1" s="207"/>
      <x:c r="F1" s="207"/>
      <x:c r="G1" s="207"/>
      <x:c r="H1" s="207"/>
    </x:row>
    <x:row r="2" ht="34" customHeight="1">
      <x:c r="A2" s="238" t="str">
        <x:v>Organize a factual pre-filing demand. This sheet is a preparation checklist—not a generated legal conclusion or demand letter.</x:v>
      </x:c>
      <x:c r="B2" s="208"/>
      <x:c r="C2" s="208"/>
      <x:c r="D2" s="208"/>
      <x:c r="E2" s="208"/>
      <x:c r="F2" s="208"/>
      <x:c r="G2" s="208"/>
      <x:c r="H2" s="208"/>
    </x:row>
    <x:row r="3">
      <x:c r="A3" s="209"/>
      <x:c r="B3" s="209"/>
      <x:c r="C3" s="209"/>
      <x:c r="D3" s="209"/>
      <x:c r="E3" s="209"/>
      <x:c r="F3" s="209"/>
      <x:c r="G3" s="209"/>
      <x:c r="H3" s="209"/>
    </x:row>
    <x:row r="4" ht="24" customHeight="1">
      <x:c r="A4" s="216" t="str">
        <x:v>RECIPIENT AND PROPOSAL</x:v>
      </x:c>
      <x:c r="B4" s="216" t="str">
        <x:v>RECIPIENT AND PROPOSAL</x:v>
      </x:c>
      <x:c r="C4" s="216" t="str">
        <x:v>RECIPIENT AND PROPOSAL</x:v>
      </x:c>
      <x:c r="D4" s="216" t="str">
        <x:v>RECIPIENT AND PROPOSAL</x:v>
      </x:c>
      <x:c r="E4" s="209"/>
      <x:c r="F4" s="216" t="str">
        <x:v>WORKING CALCULATION</x:v>
      </x:c>
      <x:c r="G4" s="216" t="str">
        <x:v>WORKING CALCULATION</x:v>
      </x:c>
      <x:c r="H4" s="216" t="str">
        <x:v>WORKING CALCULATION</x:v>
      </x:c>
    </x:row>
    <x:row r="5">
      <x:c r="A5" s="239" t="str">
        <x:v>Recipient legal entity</x:v>
      </x:c>
      <x:c r="B5" s="240"/>
      <x:c r="C5" s="241"/>
      <x:c r="D5" s="242"/>
      <x:c r="E5" s="209"/>
      <x:c r="F5" s="239" t="str">
        <x:v>Contacts included</x:v>
      </x:c>
      <x:c r="G5" s="243" t="n">
        <x:f>COUNTIF('Contact Log'!Q5:Q204,"Yes")</x:f>
        <x:v>0</x:v>
      </x:c>
      <x:c r="H5" s="244" t="str">
        <x:v>Manual inclusion decisions</x:v>
      </x:c>
    </x:row>
    <x:row r="6">
      <x:c r="A6" s="239" t="str">
        <x:v>Recipient contact / department</x:v>
      </x:c>
      <x:c r="B6" s="245"/>
      <x:c r="C6" s="246"/>
      <x:c r="D6" s="247"/>
      <x:c r="E6" s="209"/>
      <x:c r="F6" s="239" t="str">
        <x:v>Potential base rows</x:v>
      </x:c>
      <x:c r="G6" s="248" t="n">
        <x:f>COUNTIFS('Contact Log'!Q5:Q204,"Yes",'Contact Log'!P5:P204,"Potential base theory")</x:f>
        <x:v>0</x:v>
      </x:c>
      <x:c r="H6" s="244" t="str">
        <x:v>Not a liability finding</x:v>
      </x:c>
    </x:row>
    <x:row r="7">
      <x:c r="A7" s="239" t="str">
        <x:v>Delivery address / email</x:v>
      </x:c>
      <x:c r="B7" s="245"/>
      <x:c r="C7" s="246"/>
      <x:c r="D7" s="247"/>
      <x:c r="E7" s="209"/>
      <x:c r="F7" s="239" t="str">
        <x:v>Potential enhanced rows</x:v>
      </x:c>
      <x:c r="G7" s="248" t="n">
        <x:f>COUNTIFS('Contact Log'!Q5:Q204,"Yes",'Contact Log'!P5:P204,"Potential enhanced theory")</x:f>
        <x:v>0</x:v>
      </x:c>
      <x:c r="H7" s="244" t="str">
        <x:v>Enhancement is not automatic</x:v>
      </x:c>
    </x:row>
    <x:row r="8">
      <x:c r="A8" s="239" t="str">
        <x:v>Demand date</x:v>
      </x:c>
      <x:c r="B8" s="250"/>
      <x:c r="C8" s="251"/>
      <x:c r="D8" s="252"/>
      <x:c r="E8" s="209"/>
      <x:c r="F8" s="239" t="str">
        <x:v>Actual-loss rows</x:v>
      </x:c>
      <x:c r="G8" s="248" t="n">
        <x:f>COUNTIFS('Contact Log'!Q5:Q204,"Yes",'Contact Log'!P5:P204,"Actual loss")</x:f>
        <x:v>0</x:v>
      </x:c>
      <x:c r="H8" s="244" t="str">
        <x:v>Must be documented</x:v>
      </x:c>
    </x:row>
    <x:row r="9">
      <x:c r="A9" s="239" t="str">
        <x:v>Requested response date</x:v>
      </x:c>
      <x:c r="B9" s="250"/>
      <x:c r="C9" s="251"/>
      <x:c r="D9" s="252"/>
      <x:c r="E9" s="209"/>
      <x:c r="F9" s="239" t="str">
        <x:v>Working exposure</x:v>
      </x:c>
      <x:c r="G9" s="268" t="n">
        <x:f>SUM('Contact Log'!T5:T204)</x:f>
        <x:v>0</x:v>
      </x:c>
      <x:c r="H9" s="244" t="str">
        <x:v>Organizational estimate</x:v>
      </x:c>
    </x:row>
    <x:row r="10">
      <x:c r="A10" s="239" t="str">
        <x:v>Delivery method</x:v>
      </x:c>
      <x:c r="B10" s="245"/>
      <x:c r="C10" s="246"/>
      <x:c r="D10" s="247"/>
      <x:c r="E10" s="209"/>
      <x:c r="F10" s="239" t="str">
        <x:v>Requested amount</x:v>
      </x:c>
      <x:c r="G10" s="268" t="n">
        <x:f>B11</x:f>
        <x:v>0</x:v>
      </x:c>
      <x:c r="H10" s="244" t="str">
        <x:v>Your chosen proposal</x:v>
      </x:c>
    </x:row>
    <x:row r="11">
      <x:c r="A11" s="239" t="str">
        <x:v>Amount requested</x:v>
      </x:c>
      <x:c r="B11" s="278"/>
      <x:c r="C11" s="266"/>
      <x:c r="D11" s="267"/>
      <x:c r="E11" s="209"/>
      <x:c r="F11" s="239" t="str">
        <x:v>Difference</x:v>
      </x:c>
      <x:c r="G11" s="274" t="n">
        <x:f>G10-G9</x:f>
        <x:v>0</x:v>
      </x:c>
      <x:c r="H11" s="244" t="str">
        <x:v>Proposal minus working estimate</x:v>
      </x:c>
    </x:row>
    <x:row r="12">
      <x:c r="A12" s="239" t="str">
        <x:v>Non-monetary terms requested</x:v>
      </x:c>
      <x:c r="B12" s="245"/>
      <x:c r="C12" s="246"/>
      <x:c r="D12" s="247"/>
      <x:c r="E12" s="209"/>
      <x:c r="F12" s="209"/>
      <x:c r="G12" s="209"/>
      <x:c r="H12" s="209"/>
    </x:row>
    <x:row r="13" ht="26" customHeight="1">
      <x:c r="A13" s="279" t="str">
        <x:v>One-paragraph factual summary</x:v>
      </x:c>
      <x:c r="B13" s="245"/>
      <x:c r="C13" s="246"/>
      <x:c r="D13" s="247"/>
      <x:c r="E13" s="209"/>
      <x:c r="F13" s="316" t="str">
        <x:v>Want to make this much easier? Let CallSlayer automate your evidence and demand workflow.</x:v>
      </x:c>
      <x:c r="G13" s="317" t="str">
        <x:v>Want to make this much easier? Let CallSlayer automate your evidence and demand workflow.</x:v>
      </x:c>
      <x:c r="H13" s="318" t="str">
        <x:v>Want to make this much easier? Let CallSlayer automate your evidence and demand workflow.</x:v>
      </x:c>
    </x:row>
    <x:row r="14" ht="26" customHeight="1">
      <x:c r="A14" s="239" t="str">
        <x:v>Your response contact</x:v>
      </x:c>
      <x:c r="B14" s="245"/>
      <x:c r="C14" s="246"/>
      <x:c r="D14" s="247"/>
      <x:c r="E14" s="209"/>
      <x:c r="F14" s="322" t="str">
        <x:v>Want to make this much easier? Let CallSlayer automate your evidence and demand workflow.</x:v>
      </x:c>
      <x:c r="G14" s="323" t="str">
        <x:v>Want to make this much easier? Let CallSlayer automate your evidence and demand workflow.</x:v>
      </x:c>
      <x:c r="H14" s="324" t="str">
        <x:v>Want to make this much easier? Let CallSlayer automate your evidence and demand workflow.</x:v>
      </x:c>
    </x:row>
    <x:row r="15" ht="26" customHeight="1">
      <x:c r="A15" s="239" t="str">
        <x:v>Counsel reviewed?</x:v>
      </x:c>
      <x:c r="B15" s="254"/>
      <x:c r="C15" s="255"/>
      <x:c r="D15" s="256"/>
      <x:c r="E15" s="209"/>
      <x:c r="F15" s="358" t="e">
        <x:f>HYPERLINK("https://www.callslayer.com/landing?utm_source=intelligence_workbook&amp;utm_medium=download&amp;utm_campaign=evidence_workbook&amp;utm_content=demand_builder","Try CallSlayer")</x:f>
        <x:v>HYPERLINK is not implemented. linkLocation=https://www.callslayer.com/landing?utm_source=intelligence_workbook&amp;utm_medium=download&amp;utm_campaign=evidence_workbook&amp;utm_content=demand_builder, friendlyName=Try CallSlayer</x:v>
      </x:c>
      <x:c r="G15" s="359"/>
      <x:c r="H15" s="360"/>
    </x:row>
    <x:row r="16">
      <x:c r="A16" s="209"/>
      <x:c r="B16" s="209"/>
      <x:c r="C16" s="209"/>
      <x:c r="D16" s="209"/>
      <x:c r="E16" s="209"/>
      <x:c r="F16" s="209"/>
      <x:c r="G16" s="209"/>
      <x:c r="H16" s="209"/>
    </x:row>
    <x:row r="17" ht="24" customHeight="1">
      <x:c r="A17" s="216" t="str">
        <x:v>DEMAND PACKET CHECKLIST</x:v>
      </x:c>
      <x:c r="B17" s="216" t="str">
        <x:v>DEMAND PACKET CHECKLIST</x:v>
      </x:c>
      <x:c r="C17" s="216" t="str">
        <x:v>DEMAND PACKET CHECKLIST</x:v>
      </x:c>
      <x:c r="D17" s="216" t="str">
        <x:v>DEMAND PACKET CHECKLIST</x:v>
      </x:c>
      <x:c r="E17" s="216" t="str">
        <x:v>DEMAND PACKET CHECKLIST</x:v>
      </x:c>
      <x:c r="F17" s="216" t="str">
        <x:v>DEMAND PACKET CHECKLIST</x:v>
      </x:c>
      <x:c r="G17" s="216" t="str">
        <x:v>DEMAND PACKET CHECKLIST</x:v>
      </x:c>
      <x:c r="H17" s="216" t="str">
        <x:v>DEMAND PACKET CHECKLIST</x:v>
      </x:c>
    </x:row>
    <x:row r="18" ht="34" customHeight="1">
      <x:c r="A18" s="294" t="str">
        <x:v>Packet item</x:v>
      </x:c>
      <x:c r="B18" s="295" t="str">
        <x:v>Status</x:v>
      </x:c>
      <x:c r="C18" s="295" t="str">
        <x:v>Evidence / section</x:v>
      </x:c>
      <x:c r="D18" s="296" t="str">
        <x:v>Notes</x:v>
      </x:c>
      <x:c r="E18" s="209"/>
      <x:c r="F18" s="209"/>
      <x:c r="G18" s="209"/>
      <x:c r="H18" s="209"/>
    </x:row>
    <x:row r="19" ht="24" customHeight="1">
      <x:c r="A19" s="257" t="str">
        <x:v>Correct legal entity and delivery contact</x:v>
      </x:c>
      <x:c r="B19" s="240" t="str">
        <x:v>Not started</x:v>
      </x:c>
      <x:c r="C19" s="241"/>
      <x:c r="D19" s="242"/>
      <x:c r="E19" s="209"/>
      <x:c r="F19" s="209"/>
      <x:c r="G19" s="209"/>
      <x:c r="H19" s="209"/>
    </x:row>
    <x:row r="20" ht="24" customHeight="1">
      <x:c r="A20" s="257" t="str">
        <x:v>Concise chronology</x:v>
      </x:c>
      <x:c r="B20" s="245" t="str">
        <x:v>Not started</x:v>
      </x:c>
      <x:c r="C20" s="246"/>
      <x:c r="D20" s="247"/>
      <x:c r="E20" s="209"/>
      <x:c r="F20" s="209"/>
      <x:c r="G20" s="209"/>
      <x:c r="H20" s="209"/>
    </x:row>
    <x:row r="21" ht="24" customHeight="1">
      <x:c r="A21" s="257" t="str">
        <x:v>Event-by-event contact table</x:v>
      </x:c>
      <x:c r="B21" s="245" t="str">
        <x:v>Not started</x:v>
      </x:c>
      <x:c r="C21" s="246"/>
      <x:c r="D21" s="247"/>
      <x:c r="E21" s="209"/>
      <x:c r="F21" s="209"/>
      <x:c r="G21" s="209"/>
      <x:c r="H21" s="209"/>
    </x:row>
    <x:row r="22" ht="24" customHeight="1">
      <x:c r="A22" s="257" t="str">
        <x:v>Identity evidence</x:v>
      </x:c>
      <x:c r="B22" s="245" t="str">
        <x:v>Not started</x:v>
      </x:c>
      <x:c r="C22" s="246"/>
      <x:c r="D22" s="247"/>
      <x:c r="E22" s="209"/>
      <x:c r="F22" s="209"/>
      <x:c r="G22" s="209"/>
      <x:c r="H22" s="209"/>
    </x:row>
    <x:row r="23" ht="24" customHeight="1">
      <x:c r="A23" s="257" t="str">
        <x:v>Consent and opt-out chronology</x:v>
      </x:c>
      <x:c r="B23" s="245" t="str">
        <x:v>Not started</x:v>
      </x:c>
      <x:c r="C23" s="246"/>
      <x:c r="D23" s="247"/>
      <x:c r="E23" s="209"/>
      <x:c r="F23" s="209"/>
      <x:c r="G23" s="209"/>
      <x:c r="H23" s="209"/>
    </x:row>
    <x:row r="24" ht="24" customHeight="1">
      <x:c r="A24" s="257" t="str">
        <x:v>Original evidence preserved privately</x:v>
      </x:c>
      <x:c r="B24" s="245" t="str">
        <x:v>Not started</x:v>
      </x:c>
      <x:c r="C24" s="246"/>
      <x:c r="D24" s="247"/>
      <x:c r="E24" s="209"/>
      <x:c r="F24" s="209"/>
      <x:c r="G24" s="209"/>
      <x:c r="H24" s="209"/>
    </x:row>
    <x:row r="25" ht="24" customHeight="1">
      <x:c r="A25" s="257" t="str">
        <x:v>Appropriate exhibits and redactions</x:v>
      </x:c>
      <x:c r="B25" s="245" t="str">
        <x:v>Not started</x:v>
      </x:c>
      <x:c r="C25" s="246"/>
      <x:c r="D25" s="247"/>
      <x:c r="E25" s="209"/>
      <x:c r="F25" s="209"/>
      <x:c r="G25" s="209"/>
      <x:c r="H25" s="209"/>
    </x:row>
    <x:row r="26" ht="24" customHeight="1">
      <x:c r="A26" s="257" t="str">
        <x:v>Calculation and assumptions explained</x:v>
      </x:c>
      <x:c r="B26" s="245" t="str">
        <x:v>Not started</x:v>
      </x:c>
      <x:c r="C26" s="246"/>
      <x:c r="D26" s="247"/>
      <x:c r="E26" s="209"/>
      <x:c r="F26" s="209"/>
      <x:c r="G26" s="209"/>
      <x:c r="H26" s="209"/>
    </x:row>
    <x:row r="27" ht="24" customHeight="1">
      <x:c r="A27" s="257" t="str">
        <x:v>Requested resolution stated</x:v>
      </x:c>
      <x:c r="B27" s="245" t="str">
        <x:v>Not started</x:v>
      </x:c>
      <x:c r="C27" s="246"/>
      <x:c r="D27" s="247"/>
      <x:c r="E27" s="209"/>
      <x:c r="F27" s="209"/>
      <x:c r="G27" s="209"/>
      <x:c r="H27" s="209"/>
    </x:row>
    <x:row r="28" ht="24" customHeight="1">
      <x:c r="A28" s="257" t="str">
        <x:v>Reasonable response date</x:v>
      </x:c>
      <x:c r="B28" s="245" t="str">
        <x:v>Not started</x:v>
      </x:c>
      <x:c r="C28" s="246"/>
      <x:c r="D28" s="247"/>
      <x:c r="E28" s="209"/>
      <x:c r="F28" s="209"/>
      <x:c r="G28" s="209"/>
      <x:c r="H28" s="209"/>
    </x:row>
    <x:row r="29" ht="24" customHeight="1">
      <x:c r="A29" s="257" t="str">
        <x:v>Proof-of-delivery method</x:v>
      </x:c>
      <x:c r="B29" s="245" t="str">
        <x:v>Not started</x:v>
      </x:c>
      <x:c r="C29" s="246"/>
      <x:c r="D29" s="247"/>
      <x:c r="E29" s="209"/>
      <x:c r="F29" s="209"/>
      <x:c r="G29" s="209"/>
      <x:c r="H29" s="209"/>
    </x:row>
    <x:row r="30" ht="24" customHeight="1">
      <x:c r="A30" s="257" t="str">
        <x:v>Deadlines and arbitration checked</x:v>
      </x:c>
      <x:c r="B30" s="245" t="str">
        <x:v>Not started</x:v>
      </x:c>
      <x:c r="C30" s="246"/>
      <x:c r="D30" s="247"/>
      <x:c r="E30" s="209"/>
      <x:c r="F30" s="209"/>
      <x:c r="G30" s="209"/>
      <x:c r="H30" s="209"/>
    </x:row>
    <x:row r="31" ht="24" customHeight="1">
      <x:c r="A31" s="257" t="str">
        <x:v>Tone and factual accuracy reviewed</x:v>
      </x:c>
      <x:c r="B31" s="254" t="str">
        <x:v>Not started</x:v>
      </x:c>
      <x:c r="C31" s="255"/>
      <x:c r="D31" s="256"/>
      <x:c r="E31" s="209"/>
      <x:c r="F31" s="209"/>
      <x:c r="G31" s="209"/>
      <x:c r="H31" s="209"/>
    </x:row>
  </x:sheetData>
  <x:mergeCells>
    <x:mergeCell ref="A1:H1"/>
    <x:mergeCell ref="A2:H2"/>
    <x:mergeCell ref="A4:D4"/>
    <x:mergeCell ref="B5:D5"/>
    <x:mergeCell ref="B6:D6"/>
    <x:mergeCell ref="B7:D7"/>
    <x:mergeCell ref="B8:D8"/>
    <x:mergeCell ref="B9:D9"/>
    <x:mergeCell ref="B10:D10"/>
    <x:mergeCell ref="B11:D11"/>
    <x:mergeCell ref="B12:D12"/>
    <x:mergeCell ref="B13:D13"/>
    <x:mergeCell ref="B14:D14"/>
    <x:mergeCell ref="B15:D15"/>
    <x:mergeCell ref="F4:H4"/>
    <x:mergeCell ref="A17:H17"/>
    <x:mergeCell ref="F13:H14"/>
    <x:mergeCell ref="F15:H15"/>
  </x:mergeCells>
  <x:conditionalFormatting sqref="B19:B31">
    <x:cfRule type="containsText" dxfId="7" priority="1" operator="containsText" text="Complete"/>
  </x:conditionalFormatting>
  <x:dataValidations count="2">
    <x:dataValidation type="list" sqref="B15:D15">
      <x:formula1>"Yes,No,Unclear"</x:formula1>
    </x:dataValidation>
    <x:dataValidation type="list" sqref="B19:B31">
      <x:formula1>"Not started,In progress,Waiting,Complete,Needs review"</x:formula1>
    </x:dataValidation>
  </x:dataValidations>
  <x:pageMargins left="0.7" right="0.7" top="0.75" bottom="0.75" header="0.3" footer="0.3"/>
  <x:legacyDrawing xmlns:r="http://schemas.openxmlformats.org/officeDocument/2006/relationships" r:id="Rafedd58f57b64144"/>
</x:worksheet>
</file>

<file path=xl/worksheets/sheet8.xml><?xml version="1.0" encoding="utf-8"?>
<x:worksheet xmlns:x="http://schemas.openxmlformats.org/spreadsheetml/2006/main">
  <x:sheetViews>
    <x:sheetView showGridLines="0" workbookViewId="0"/>
  </x:sheetViews>
  <x:sheetFormatPr defaultRowHeight="15"/>
  <x:cols>
    <x:col min="1" max="1" width="17" hidden="0" customWidth="1"/>
    <x:col min="2" max="2" width="14" hidden="0" customWidth="1"/>
    <x:col min="3" max="3" width="12" hidden="0" customWidth="1"/>
    <x:col min="4" max="4" width="14" hidden="0" customWidth="1"/>
    <x:col min="5" max="5" width="26" hidden="0" customWidth="1"/>
    <x:col min="6" max="6" width="21" hidden="0" customWidth="1"/>
    <x:col min="7" max="7" width="28" hidden="0" customWidth="1"/>
    <x:col min="8" max="8" width="42" hidden="0" customWidth="1"/>
    <x:col min="9" max="9" width="28" hidden="0" customWidth="1"/>
    <x:col min="10" max="10" width="17" hidden="0" customWidth="1"/>
    <x:col min="11" max="11" width="24" hidden="0" customWidth="1"/>
    <x:col min="12" max="12" width="34" hidden="0" customWidth="1"/>
  </x:cols>
  <x:sheetData>
    <x:row r="1" ht="34" customHeight="1">
      <x:c r="A1" s="237" t="str">
        <x:v>Communications</x:v>
      </x:c>
      <x:c r="B1" s="207"/>
      <x:c r="C1" s="207"/>
      <x:c r="D1" s="207"/>
      <x:c r="E1" s="207"/>
      <x:c r="F1" s="207"/>
      <x:c r="G1" s="207"/>
      <x:c r="H1" s="207"/>
      <x:c r="I1" s="207"/>
      <x:c r="J1" s="207"/>
      <x:c r="K1" s="207"/>
      <x:c r="L1" s="207"/>
    </x:row>
    <x:row r="2" ht="34" customHeight="1">
      <x:c r="A2" s="238" t="str">
        <x:v>Track every demand, delivery event, response, offer, deadline, release, and payment. Keep the original correspondence in the Evidence Index.</x:v>
      </x:c>
      <x:c r="B2" s="208"/>
      <x:c r="C2" s="208"/>
      <x:c r="D2" s="208"/>
      <x:c r="E2" s="208"/>
      <x:c r="F2" s="208"/>
      <x:c r="G2" s="208"/>
      <x:c r="H2" s="208"/>
      <x:c r="I2" s="208"/>
      <x:c r="J2" s="208"/>
      <x:c r="K2" s="208"/>
      <x:c r="L2" s="208"/>
    </x:row>
    <x:row r="3">
      <x:c r="A3" s="209"/>
      <x:c r="B3" s="209"/>
      <x:c r="C3" s="209"/>
      <x:c r="D3" s="209"/>
      <x:c r="E3" s="209"/>
      <x:c r="F3" s="209"/>
      <x:c r="G3" s="209"/>
      <x:c r="H3" s="209"/>
      <x:c r="I3" s="209"/>
      <x:c r="J3" s="209"/>
      <x:c r="K3" s="209"/>
      <x:c r="L3" s="209"/>
    </x:row>
    <x:row r="4" ht="34" customHeight="1">
      <x:c r="A4" s="294" t="str">
        <x:v>Communication ID</x:v>
      </x:c>
      <x:c r="B4" s="295" t="str">
        <x:v>Date</x:v>
      </x:c>
      <x:c r="C4" s="295" t="str">
        <x:v>Time</x:v>
      </x:c>
      <x:c r="D4" s="295" t="str">
        <x:v>Direction</x:v>
      </x:c>
      <x:c r="E4" s="295" t="str">
        <x:v>Party</x:v>
      </x:c>
      <x:c r="F4" s="295" t="str">
        <x:v>Method</x:v>
      </x:c>
      <x:c r="G4" s="295" t="str">
        <x:v>Subject / purpose</x:v>
      </x:c>
      <x:c r="H4" s="295" t="str">
        <x:v>Factual summary</x:v>
      </x:c>
      <x:c r="I4" s="295" t="str">
        <x:v>Offer / request</x:v>
      </x:c>
      <x:c r="J4" s="295" t="str">
        <x:v>Status</x:v>
      </x:c>
      <x:c r="K4" s="295" t="str">
        <x:v>Next action / deadline</x:v>
      </x:c>
      <x:c r="L4" s="296" t="str">
        <x:v>Evidence ID / notes</x:v>
      </x:c>
    </x:row>
    <x:row r="5">
      <x:c r="A5" s="240"/>
      <x:c r="B5" s="276"/>
      <x:c r="C5" s="260"/>
      <x:c r="D5" s="241"/>
      <x:c r="E5" s="241"/>
      <x:c r="F5" s="241"/>
      <x:c r="G5" s="241"/>
      <x:c r="H5" s="241"/>
      <x:c r="I5" s="241"/>
      <x:c r="J5" s="241"/>
      <x:c r="K5" s="241"/>
      <x:c r="L5" s="242"/>
    </x:row>
    <x:row r="6">
      <x:c r="A6" s="245"/>
      <x:c r="B6" s="251"/>
      <x:c r="C6" s="265"/>
      <x:c r="D6" s="246"/>
      <x:c r="E6" s="246"/>
      <x:c r="F6" s="246"/>
      <x:c r="G6" s="246"/>
      <x:c r="H6" s="246"/>
      <x:c r="I6" s="246"/>
      <x:c r="J6" s="246"/>
      <x:c r="K6" s="246"/>
      <x:c r="L6" s="247"/>
    </x:row>
    <x:row r="7">
      <x:c r="A7" s="245"/>
      <x:c r="B7" s="251"/>
      <x:c r="C7" s="265"/>
      <x:c r="D7" s="246"/>
      <x:c r="E7" s="246"/>
      <x:c r="F7" s="246"/>
      <x:c r="G7" s="246"/>
      <x:c r="H7" s="246"/>
      <x:c r="I7" s="246"/>
      <x:c r="J7" s="246"/>
      <x:c r="K7" s="246"/>
      <x:c r="L7" s="247"/>
    </x:row>
    <x:row r="8">
      <x:c r="A8" s="245"/>
      <x:c r="B8" s="251"/>
      <x:c r="C8" s="265"/>
      <x:c r="D8" s="246"/>
      <x:c r="E8" s="246"/>
      <x:c r="F8" s="246"/>
      <x:c r="G8" s="246"/>
      <x:c r="H8" s="246"/>
      <x:c r="I8" s="246"/>
      <x:c r="J8" s="246"/>
      <x:c r="K8" s="246"/>
      <x:c r="L8" s="247"/>
    </x:row>
    <x:row r="9">
      <x:c r="A9" s="245"/>
      <x:c r="B9" s="251"/>
      <x:c r="C9" s="265"/>
      <x:c r="D9" s="246"/>
      <x:c r="E9" s="246"/>
      <x:c r="F9" s="246"/>
      <x:c r="G9" s="246"/>
      <x:c r="H9" s="246"/>
      <x:c r="I9" s="246"/>
      <x:c r="J9" s="246"/>
      <x:c r="K9" s="246"/>
      <x:c r="L9" s="247"/>
    </x:row>
    <x:row r="10">
      <x:c r="A10" s="245"/>
      <x:c r="B10" s="251"/>
      <x:c r="C10" s="265"/>
      <x:c r="D10" s="246"/>
      <x:c r="E10" s="246"/>
      <x:c r="F10" s="246"/>
      <x:c r="G10" s="246"/>
      <x:c r="H10" s="246"/>
      <x:c r="I10" s="246"/>
      <x:c r="J10" s="246"/>
      <x:c r="K10" s="246"/>
      <x:c r="L10" s="247"/>
    </x:row>
    <x:row r="11">
      <x:c r="A11" s="245"/>
      <x:c r="B11" s="251"/>
      <x:c r="C11" s="265"/>
      <x:c r="D11" s="246"/>
      <x:c r="E11" s="246"/>
      <x:c r="F11" s="246"/>
      <x:c r="G11" s="246"/>
      <x:c r="H11" s="246"/>
      <x:c r="I11" s="246"/>
      <x:c r="J11" s="246"/>
      <x:c r="K11" s="246"/>
      <x:c r="L11" s="247"/>
    </x:row>
    <x:row r="12">
      <x:c r="A12" s="245"/>
      <x:c r="B12" s="251"/>
      <x:c r="C12" s="265"/>
      <x:c r="D12" s="246"/>
      <x:c r="E12" s="246"/>
      <x:c r="F12" s="246"/>
      <x:c r="G12" s="246"/>
      <x:c r="H12" s="246"/>
      <x:c r="I12" s="246"/>
      <x:c r="J12" s="246"/>
      <x:c r="K12" s="246"/>
      <x:c r="L12" s="247"/>
    </x:row>
    <x:row r="13">
      <x:c r="A13" s="245"/>
      <x:c r="B13" s="251"/>
      <x:c r="C13" s="265"/>
      <x:c r="D13" s="246"/>
      <x:c r="E13" s="246"/>
      <x:c r="F13" s="246"/>
      <x:c r="G13" s="246"/>
      <x:c r="H13" s="246"/>
      <x:c r="I13" s="246"/>
      <x:c r="J13" s="246"/>
      <x:c r="K13" s="246"/>
      <x:c r="L13" s="247"/>
    </x:row>
    <x:row r="14">
      <x:c r="A14" s="245"/>
      <x:c r="B14" s="251"/>
      <x:c r="C14" s="265"/>
      <x:c r="D14" s="246"/>
      <x:c r="E14" s="246"/>
      <x:c r="F14" s="246"/>
      <x:c r="G14" s="246"/>
      <x:c r="H14" s="246"/>
      <x:c r="I14" s="246"/>
      <x:c r="J14" s="246"/>
      <x:c r="K14" s="246"/>
      <x:c r="L14" s="247"/>
    </x:row>
    <x:row r="15">
      <x:c r="A15" s="245"/>
      <x:c r="B15" s="251"/>
      <x:c r="C15" s="265"/>
      <x:c r="D15" s="246"/>
      <x:c r="E15" s="246"/>
      <x:c r="F15" s="246"/>
      <x:c r="G15" s="246"/>
      <x:c r="H15" s="246"/>
      <x:c r="I15" s="246"/>
      <x:c r="J15" s="246"/>
      <x:c r="K15" s="246"/>
      <x:c r="L15" s="247"/>
    </x:row>
    <x:row r="16">
      <x:c r="A16" s="245"/>
      <x:c r="B16" s="251"/>
      <x:c r="C16" s="265"/>
      <x:c r="D16" s="246"/>
      <x:c r="E16" s="246"/>
      <x:c r="F16" s="246"/>
      <x:c r="G16" s="246"/>
      <x:c r="H16" s="246"/>
      <x:c r="I16" s="246"/>
      <x:c r="J16" s="246"/>
      <x:c r="K16" s="246"/>
      <x:c r="L16" s="247"/>
    </x:row>
    <x:row r="17">
      <x:c r="A17" s="245"/>
      <x:c r="B17" s="251"/>
      <x:c r="C17" s="265"/>
      <x:c r="D17" s="246"/>
      <x:c r="E17" s="246"/>
      <x:c r="F17" s="246"/>
      <x:c r="G17" s="246"/>
      <x:c r="H17" s="246"/>
      <x:c r="I17" s="246"/>
      <x:c r="J17" s="246"/>
      <x:c r="K17" s="246"/>
      <x:c r="L17" s="247"/>
    </x:row>
    <x:row r="18">
      <x:c r="A18" s="245"/>
      <x:c r="B18" s="251"/>
      <x:c r="C18" s="265"/>
      <x:c r="D18" s="246"/>
      <x:c r="E18" s="246"/>
      <x:c r="F18" s="246"/>
      <x:c r="G18" s="246"/>
      <x:c r="H18" s="246"/>
      <x:c r="I18" s="246"/>
      <x:c r="J18" s="246"/>
      <x:c r="K18" s="246"/>
      <x:c r="L18" s="247"/>
    </x:row>
    <x:row r="19">
      <x:c r="A19" s="245"/>
      <x:c r="B19" s="251"/>
      <x:c r="C19" s="265"/>
      <x:c r="D19" s="246"/>
      <x:c r="E19" s="246"/>
      <x:c r="F19" s="246"/>
      <x:c r="G19" s="246"/>
      <x:c r="H19" s="246"/>
      <x:c r="I19" s="246"/>
      <x:c r="J19" s="246"/>
      <x:c r="K19" s="246"/>
      <x:c r="L19" s="247"/>
    </x:row>
    <x:row r="20">
      <x:c r="A20" s="245"/>
      <x:c r="B20" s="251"/>
      <x:c r="C20" s="265"/>
      <x:c r="D20" s="246"/>
      <x:c r="E20" s="246"/>
      <x:c r="F20" s="246"/>
      <x:c r="G20" s="246"/>
      <x:c r="H20" s="246"/>
      <x:c r="I20" s="246"/>
      <x:c r="J20" s="246"/>
      <x:c r="K20" s="246"/>
      <x:c r="L20" s="247"/>
    </x:row>
    <x:row r="21">
      <x:c r="A21" s="245"/>
      <x:c r="B21" s="251"/>
      <x:c r="C21" s="265"/>
      <x:c r="D21" s="246"/>
      <x:c r="E21" s="246"/>
      <x:c r="F21" s="246"/>
      <x:c r="G21" s="246"/>
      <x:c r="H21" s="246"/>
      <x:c r="I21" s="246"/>
      <x:c r="J21" s="246"/>
      <x:c r="K21" s="246"/>
      <x:c r="L21" s="247"/>
    </x:row>
    <x:row r="22">
      <x:c r="A22" s="245"/>
      <x:c r="B22" s="251"/>
      <x:c r="C22" s="265"/>
      <x:c r="D22" s="246"/>
      <x:c r="E22" s="246"/>
      <x:c r="F22" s="246"/>
      <x:c r="G22" s="246"/>
      <x:c r="H22" s="246"/>
      <x:c r="I22" s="246"/>
      <x:c r="J22" s="246"/>
      <x:c r="K22" s="246"/>
      <x:c r="L22" s="247"/>
    </x:row>
    <x:row r="23">
      <x:c r="A23" s="245"/>
      <x:c r="B23" s="251"/>
      <x:c r="C23" s="265"/>
      <x:c r="D23" s="246"/>
      <x:c r="E23" s="246"/>
      <x:c r="F23" s="246"/>
      <x:c r="G23" s="246"/>
      <x:c r="H23" s="246"/>
      <x:c r="I23" s="246"/>
      <x:c r="J23" s="246"/>
      <x:c r="K23" s="246"/>
      <x:c r="L23" s="247"/>
    </x:row>
    <x:row r="24">
      <x:c r="A24" s="245"/>
      <x:c r="B24" s="251"/>
      <x:c r="C24" s="265"/>
      <x:c r="D24" s="246"/>
      <x:c r="E24" s="246"/>
      <x:c r="F24" s="246"/>
      <x:c r="G24" s="246"/>
      <x:c r="H24" s="246"/>
      <x:c r="I24" s="246"/>
      <x:c r="J24" s="246"/>
      <x:c r="K24" s="246"/>
      <x:c r="L24" s="247"/>
    </x:row>
    <x:row r="25">
      <x:c r="A25" s="245"/>
      <x:c r="B25" s="251"/>
      <x:c r="C25" s="265"/>
      <x:c r="D25" s="246"/>
      <x:c r="E25" s="246"/>
      <x:c r="F25" s="246"/>
      <x:c r="G25" s="246"/>
      <x:c r="H25" s="246"/>
      <x:c r="I25" s="246"/>
      <x:c r="J25" s="246"/>
      <x:c r="K25" s="246"/>
      <x:c r="L25" s="247"/>
    </x:row>
    <x:row r="26">
      <x:c r="A26" s="245"/>
      <x:c r="B26" s="251"/>
      <x:c r="C26" s="265"/>
      <x:c r="D26" s="246"/>
      <x:c r="E26" s="246"/>
      <x:c r="F26" s="246"/>
      <x:c r="G26" s="246"/>
      <x:c r="H26" s="246"/>
      <x:c r="I26" s="246"/>
      <x:c r="J26" s="246"/>
      <x:c r="K26" s="246"/>
      <x:c r="L26" s="247"/>
    </x:row>
    <x:row r="27">
      <x:c r="A27" s="245"/>
      <x:c r="B27" s="251"/>
      <x:c r="C27" s="265"/>
      <x:c r="D27" s="246"/>
      <x:c r="E27" s="246"/>
      <x:c r="F27" s="246"/>
      <x:c r="G27" s="246"/>
      <x:c r="H27" s="246"/>
      <x:c r="I27" s="246"/>
      <x:c r="J27" s="246"/>
      <x:c r="K27" s="246"/>
      <x:c r="L27" s="247"/>
    </x:row>
    <x:row r="28">
      <x:c r="A28" s="245"/>
      <x:c r="B28" s="251"/>
      <x:c r="C28" s="265"/>
      <x:c r="D28" s="246"/>
      <x:c r="E28" s="246"/>
      <x:c r="F28" s="246"/>
      <x:c r="G28" s="246"/>
      <x:c r="H28" s="246"/>
      <x:c r="I28" s="246"/>
      <x:c r="J28" s="246"/>
      <x:c r="K28" s="246"/>
      <x:c r="L28" s="247"/>
    </x:row>
    <x:row r="29">
      <x:c r="A29" s="245"/>
      <x:c r="B29" s="251"/>
      <x:c r="C29" s="265"/>
      <x:c r="D29" s="246"/>
      <x:c r="E29" s="246"/>
      <x:c r="F29" s="246"/>
      <x:c r="G29" s="246"/>
      <x:c r="H29" s="246"/>
      <x:c r="I29" s="246"/>
      <x:c r="J29" s="246"/>
      <x:c r="K29" s="246"/>
      <x:c r="L29" s="247"/>
    </x:row>
    <x:row r="30">
      <x:c r="A30" s="245"/>
      <x:c r="B30" s="251"/>
      <x:c r="C30" s="265"/>
      <x:c r="D30" s="246"/>
      <x:c r="E30" s="246"/>
      <x:c r="F30" s="246"/>
      <x:c r="G30" s="246"/>
      <x:c r="H30" s="246"/>
      <x:c r="I30" s="246"/>
      <x:c r="J30" s="246"/>
      <x:c r="K30" s="246"/>
      <x:c r="L30" s="247"/>
    </x:row>
    <x:row r="31">
      <x:c r="A31" s="245"/>
      <x:c r="B31" s="251"/>
      <x:c r="C31" s="265"/>
      <x:c r="D31" s="246"/>
      <x:c r="E31" s="246"/>
      <x:c r="F31" s="246"/>
      <x:c r="G31" s="246"/>
      <x:c r="H31" s="246"/>
      <x:c r="I31" s="246"/>
      <x:c r="J31" s="246"/>
      <x:c r="K31" s="246"/>
      <x:c r="L31" s="247"/>
    </x:row>
    <x:row r="32">
      <x:c r="A32" s="245"/>
      <x:c r="B32" s="251"/>
      <x:c r="C32" s="265"/>
      <x:c r="D32" s="246"/>
      <x:c r="E32" s="246"/>
      <x:c r="F32" s="246"/>
      <x:c r="G32" s="246"/>
      <x:c r="H32" s="246"/>
      <x:c r="I32" s="246"/>
      <x:c r="J32" s="246"/>
      <x:c r="K32" s="246"/>
      <x:c r="L32" s="247"/>
    </x:row>
    <x:row r="33">
      <x:c r="A33" s="245"/>
      <x:c r="B33" s="251"/>
      <x:c r="C33" s="265"/>
      <x:c r="D33" s="246"/>
      <x:c r="E33" s="246"/>
      <x:c r="F33" s="246"/>
      <x:c r="G33" s="246"/>
      <x:c r="H33" s="246"/>
      <x:c r="I33" s="246"/>
      <x:c r="J33" s="246"/>
      <x:c r="K33" s="246"/>
      <x:c r="L33" s="247"/>
    </x:row>
    <x:row r="34">
      <x:c r="A34" s="245"/>
      <x:c r="B34" s="251"/>
      <x:c r="C34" s="265"/>
      <x:c r="D34" s="246"/>
      <x:c r="E34" s="246"/>
      <x:c r="F34" s="246"/>
      <x:c r="G34" s="246"/>
      <x:c r="H34" s="246"/>
      <x:c r="I34" s="246"/>
      <x:c r="J34" s="246"/>
      <x:c r="K34" s="246"/>
      <x:c r="L34" s="247"/>
    </x:row>
    <x:row r="35">
      <x:c r="A35" s="245"/>
      <x:c r="B35" s="251"/>
      <x:c r="C35" s="265"/>
      <x:c r="D35" s="246"/>
      <x:c r="E35" s="246"/>
      <x:c r="F35" s="246"/>
      <x:c r="G35" s="246"/>
      <x:c r="H35" s="246"/>
      <x:c r="I35" s="246"/>
      <x:c r="J35" s="246"/>
      <x:c r="K35" s="246"/>
      <x:c r="L35" s="247"/>
    </x:row>
    <x:row r="36">
      <x:c r="A36" s="245"/>
      <x:c r="B36" s="251"/>
      <x:c r="C36" s="265"/>
      <x:c r="D36" s="246"/>
      <x:c r="E36" s="246"/>
      <x:c r="F36" s="246"/>
      <x:c r="G36" s="246"/>
      <x:c r="H36" s="246"/>
      <x:c r="I36" s="246"/>
      <x:c r="J36" s="246"/>
      <x:c r="K36" s="246"/>
      <x:c r="L36" s="247"/>
    </x:row>
    <x:row r="37">
      <x:c r="A37" s="245"/>
      <x:c r="B37" s="251"/>
      <x:c r="C37" s="265"/>
      <x:c r="D37" s="246"/>
      <x:c r="E37" s="246"/>
      <x:c r="F37" s="246"/>
      <x:c r="G37" s="246"/>
      <x:c r="H37" s="246"/>
      <x:c r="I37" s="246"/>
      <x:c r="J37" s="246"/>
      <x:c r="K37" s="246"/>
      <x:c r="L37" s="247"/>
    </x:row>
    <x:row r="38">
      <x:c r="A38" s="245"/>
      <x:c r="B38" s="251"/>
      <x:c r="C38" s="265"/>
      <x:c r="D38" s="246"/>
      <x:c r="E38" s="246"/>
      <x:c r="F38" s="246"/>
      <x:c r="G38" s="246"/>
      <x:c r="H38" s="246"/>
      <x:c r="I38" s="246"/>
      <x:c r="J38" s="246"/>
      <x:c r="K38" s="246"/>
      <x:c r="L38" s="247"/>
    </x:row>
    <x:row r="39">
      <x:c r="A39" s="245"/>
      <x:c r="B39" s="251"/>
      <x:c r="C39" s="265"/>
      <x:c r="D39" s="246"/>
      <x:c r="E39" s="246"/>
      <x:c r="F39" s="246"/>
      <x:c r="G39" s="246"/>
      <x:c r="H39" s="246"/>
      <x:c r="I39" s="246"/>
      <x:c r="J39" s="246"/>
      <x:c r="K39" s="246"/>
      <x:c r="L39" s="247"/>
    </x:row>
    <x:row r="40">
      <x:c r="A40" s="245"/>
      <x:c r="B40" s="251"/>
      <x:c r="C40" s="265"/>
      <x:c r="D40" s="246"/>
      <x:c r="E40" s="246"/>
      <x:c r="F40" s="246"/>
      <x:c r="G40" s="246"/>
      <x:c r="H40" s="246"/>
      <x:c r="I40" s="246"/>
      <x:c r="J40" s="246"/>
      <x:c r="K40" s="246"/>
      <x:c r="L40" s="247"/>
    </x:row>
    <x:row r="41">
      <x:c r="A41" s="245"/>
      <x:c r="B41" s="251"/>
      <x:c r="C41" s="265"/>
      <x:c r="D41" s="246"/>
      <x:c r="E41" s="246"/>
      <x:c r="F41" s="246"/>
      <x:c r="G41" s="246"/>
      <x:c r="H41" s="246"/>
      <x:c r="I41" s="246"/>
      <x:c r="J41" s="246"/>
      <x:c r="K41" s="246"/>
      <x:c r="L41" s="247"/>
    </x:row>
    <x:row r="42">
      <x:c r="A42" s="245"/>
      <x:c r="B42" s="251"/>
      <x:c r="C42" s="265"/>
      <x:c r="D42" s="246"/>
      <x:c r="E42" s="246"/>
      <x:c r="F42" s="246"/>
      <x:c r="G42" s="246"/>
      <x:c r="H42" s="246"/>
      <x:c r="I42" s="246"/>
      <x:c r="J42" s="246"/>
      <x:c r="K42" s="246"/>
      <x:c r="L42" s="247"/>
    </x:row>
    <x:row r="43">
      <x:c r="A43" s="245"/>
      <x:c r="B43" s="251"/>
      <x:c r="C43" s="265"/>
      <x:c r="D43" s="246"/>
      <x:c r="E43" s="246"/>
      <x:c r="F43" s="246"/>
      <x:c r="G43" s="246"/>
      <x:c r="H43" s="246"/>
      <x:c r="I43" s="246"/>
      <x:c r="J43" s="246"/>
      <x:c r="K43" s="246"/>
      <x:c r="L43" s="247"/>
    </x:row>
    <x:row r="44">
      <x:c r="A44" s="245"/>
      <x:c r="B44" s="251"/>
      <x:c r="C44" s="265"/>
      <x:c r="D44" s="246"/>
      <x:c r="E44" s="246"/>
      <x:c r="F44" s="246"/>
      <x:c r="G44" s="246"/>
      <x:c r="H44" s="246"/>
      <x:c r="I44" s="246"/>
      <x:c r="J44" s="246"/>
      <x:c r="K44" s="246"/>
      <x:c r="L44" s="247"/>
    </x:row>
    <x:row r="45">
      <x:c r="A45" s="245"/>
      <x:c r="B45" s="251"/>
      <x:c r="C45" s="265"/>
      <x:c r="D45" s="246"/>
      <x:c r="E45" s="246"/>
      <x:c r="F45" s="246"/>
      <x:c r="G45" s="246"/>
      <x:c r="H45" s="246"/>
      <x:c r="I45" s="246"/>
      <x:c r="J45" s="246"/>
      <x:c r="K45" s="246"/>
      <x:c r="L45" s="247"/>
    </x:row>
    <x:row r="46">
      <x:c r="A46" s="245"/>
      <x:c r="B46" s="251"/>
      <x:c r="C46" s="265"/>
      <x:c r="D46" s="246"/>
      <x:c r="E46" s="246"/>
      <x:c r="F46" s="246"/>
      <x:c r="G46" s="246"/>
      <x:c r="H46" s="246"/>
      <x:c r="I46" s="246"/>
      <x:c r="J46" s="246"/>
      <x:c r="K46" s="246"/>
      <x:c r="L46" s="247"/>
    </x:row>
    <x:row r="47">
      <x:c r="A47" s="245"/>
      <x:c r="B47" s="251"/>
      <x:c r="C47" s="265"/>
      <x:c r="D47" s="246"/>
      <x:c r="E47" s="246"/>
      <x:c r="F47" s="246"/>
      <x:c r="G47" s="246"/>
      <x:c r="H47" s="246"/>
      <x:c r="I47" s="246"/>
      <x:c r="J47" s="246"/>
      <x:c r="K47" s="246"/>
      <x:c r="L47" s="247"/>
    </x:row>
    <x:row r="48">
      <x:c r="A48" s="245"/>
      <x:c r="B48" s="251"/>
      <x:c r="C48" s="265"/>
      <x:c r="D48" s="246"/>
      <x:c r="E48" s="246"/>
      <x:c r="F48" s="246"/>
      <x:c r="G48" s="246"/>
      <x:c r="H48" s="246"/>
      <x:c r="I48" s="246"/>
      <x:c r="J48" s="246"/>
      <x:c r="K48" s="246"/>
      <x:c r="L48" s="247"/>
    </x:row>
    <x:row r="49">
      <x:c r="A49" s="245"/>
      <x:c r="B49" s="251"/>
      <x:c r="C49" s="265"/>
      <x:c r="D49" s="246"/>
      <x:c r="E49" s="246"/>
      <x:c r="F49" s="246"/>
      <x:c r="G49" s="246"/>
      <x:c r="H49" s="246"/>
      <x:c r="I49" s="246"/>
      <x:c r="J49" s="246"/>
      <x:c r="K49" s="246"/>
      <x:c r="L49" s="247"/>
    </x:row>
    <x:row r="50">
      <x:c r="A50" s="245"/>
      <x:c r="B50" s="251"/>
      <x:c r="C50" s="265"/>
      <x:c r="D50" s="246"/>
      <x:c r="E50" s="246"/>
      <x:c r="F50" s="246"/>
      <x:c r="G50" s="246"/>
      <x:c r="H50" s="246"/>
      <x:c r="I50" s="246"/>
      <x:c r="J50" s="246"/>
      <x:c r="K50" s="246"/>
      <x:c r="L50" s="247"/>
    </x:row>
    <x:row r="51">
      <x:c r="A51" s="245"/>
      <x:c r="B51" s="251"/>
      <x:c r="C51" s="265"/>
      <x:c r="D51" s="246"/>
      <x:c r="E51" s="246"/>
      <x:c r="F51" s="246"/>
      <x:c r="G51" s="246"/>
      <x:c r="H51" s="246"/>
      <x:c r="I51" s="246"/>
      <x:c r="J51" s="246"/>
      <x:c r="K51" s="246"/>
      <x:c r="L51" s="247"/>
    </x:row>
    <x:row r="52">
      <x:c r="A52" s="245"/>
      <x:c r="B52" s="251"/>
      <x:c r="C52" s="265"/>
      <x:c r="D52" s="246"/>
      <x:c r="E52" s="246"/>
      <x:c r="F52" s="246"/>
      <x:c r="G52" s="246"/>
      <x:c r="H52" s="246"/>
      <x:c r="I52" s="246"/>
      <x:c r="J52" s="246"/>
      <x:c r="K52" s="246"/>
      <x:c r="L52" s="247"/>
    </x:row>
    <x:row r="53">
      <x:c r="A53" s="245"/>
      <x:c r="B53" s="251"/>
      <x:c r="C53" s="265"/>
      <x:c r="D53" s="246"/>
      <x:c r="E53" s="246"/>
      <x:c r="F53" s="246"/>
      <x:c r="G53" s="246"/>
      <x:c r="H53" s="246"/>
      <x:c r="I53" s="246"/>
      <x:c r="J53" s="246"/>
      <x:c r="K53" s="246"/>
      <x:c r="L53" s="247"/>
    </x:row>
    <x:row r="54">
      <x:c r="A54" s="245"/>
      <x:c r="B54" s="251"/>
      <x:c r="C54" s="265"/>
      <x:c r="D54" s="246"/>
      <x:c r="E54" s="246"/>
      <x:c r="F54" s="246"/>
      <x:c r="G54" s="246"/>
      <x:c r="H54" s="246"/>
      <x:c r="I54" s="246"/>
      <x:c r="J54" s="246"/>
      <x:c r="K54" s="246"/>
      <x:c r="L54" s="247"/>
    </x:row>
    <x:row r="55">
      <x:c r="A55" s="245"/>
      <x:c r="B55" s="251"/>
      <x:c r="C55" s="265"/>
      <x:c r="D55" s="246"/>
      <x:c r="E55" s="246"/>
      <x:c r="F55" s="246"/>
      <x:c r="G55" s="246"/>
      <x:c r="H55" s="246"/>
      <x:c r="I55" s="246"/>
      <x:c r="J55" s="246"/>
      <x:c r="K55" s="246"/>
      <x:c r="L55" s="247"/>
    </x:row>
    <x:row r="56">
      <x:c r="A56" s="245"/>
      <x:c r="B56" s="251"/>
      <x:c r="C56" s="265"/>
      <x:c r="D56" s="246"/>
      <x:c r="E56" s="246"/>
      <x:c r="F56" s="246"/>
      <x:c r="G56" s="246"/>
      <x:c r="H56" s="246"/>
      <x:c r="I56" s="246"/>
      <x:c r="J56" s="246"/>
      <x:c r="K56" s="246"/>
      <x:c r="L56" s="247"/>
    </x:row>
    <x:row r="57">
      <x:c r="A57" s="245"/>
      <x:c r="B57" s="251"/>
      <x:c r="C57" s="265"/>
      <x:c r="D57" s="246"/>
      <x:c r="E57" s="246"/>
      <x:c r="F57" s="246"/>
      <x:c r="G57" s="246"/>
      <x:c r="H57" s="246"/>
      <x:c r="I57" s="246"/>
      <x:c r="J57" s="246"/>
      <x:c r="K57" s="246"/>
      <x:c r="L57" s="247"/>
    </x:row>
    <x:row r="58">
      <x:c r="A58" s="245"/>
      <x:c r="B58" s="251"/>
      <x:c r="C58" s="265"/>
      <x:c r="D58" s="246"/>
      <x:c r="E58" s="246"/>
      <x:c r="F58" s="246"/>
      <x:c r="G58" s="246"/>
      <x:c r="H58" s="246"/>
      <x:c r="I58" s="246"/>
      <x:c r="J58" s="246"/>
      <x:c r="K58" s="246"/>
      <x:c r="L58" s="247"/>
    </x:row>
    <x:row r="59">
      <x:c r="A59" s="245"/>
      <x:c r="B59" s="251"/>
      <x:c r="C59" s="265"/>
      <x:c r="D59" s="246"/>
      <x:c r="E59" s="246"/>
      <x:c r="F59" s="246"/>
      <x:c r="G59" s="246"/>
      <x:c r="H59" s="246"/>
      <x:c r="I59" s="246"/>
      <x:c r="J59" s="246"/>
      <x:c r="K59" s="246"/>
      <x:c r="L59" s="247"/>
    </x:row>
    <x:row r="60">
      <x:c r="A60" s="245"/>
      <x:c r="B60" s="251"/>
      <x:c r="C60" s="265"/>
      <x:c r="D60" s="246"/>
      <x:c r="E60" s="246"/>
      <x:c r="F60" s="246"/>
      <x:c r="G60" s="246"/>
      <x:c r="H60" s="246"/>
      <x:c r="I60" s="246"/>
      <x:c r="J60" s="246"/>
      <x:c r="K60" s="246"/>
      <x:c r="L60" s="247"/>
    </x:row>
    <x:row r="61">
      <x:c r="A61" s="245"/>
      <x:c r="B61" s="251"/>
      <x:c r="C61" s="265"/>
      <x:c r="D61" s="246"/>
      <x:c r="E61" s="246"/>
      <x:c r="F61" s="246"/>
      <x:c r="G61" s="246"/>
      <x:c r="H61" s="246"/>
      <x:c r="I61" s="246"/>
      <x:c r="J61" s="246"/>
      <x:c r="K61" s="246"/>
      <x:c r="L61" s="247"/>
    </x:row>
    <x:row r="62">
      <x:c r="A62" s="245"/>
      <x:c r="B62" s="251"/>
      <x:c r="C62" s="265"/>
      <x:c r="D62" s="246"/>
      <x:c r="E62" s="246"/>
      <x:c r="F62" s="246"/>
      <x:c r="G62" s="246"/>
      <x:c r="H62" s="246"/>
      <x:c r="I62" s="246"/>
      <x:c r="J62" s="246"/>
      <x:c r="K62" s="246"/>
      <x:c r="L62" s="247"/>
    </x:row>
    <x:row r="63">
      <x:c r="A63" s="245"/>
      <x:c r="B63" s="251"/>
      <x:c r="C63" s="265"/>
      <x:c r="D63" s="246"/>
      <x:c r="E63" s="246"/>
      <x:c r="F63" s="246"/>
      <x:c r="G63" s="246"/>
      <x:c r="H63" s="246"/>
      <x:c r="I63" s="246"/>
      <x:c r="J63" s="246"/>
      <x:c r="K63" s="246"/>
      <x:c r="L63" s="247"/>
    </x:row>
    <x:row r="64">
      <x:c r="A64" s="245"/>
      <x:c r="B64" s="251"/>
      <x:c r="C64" s="265"/>
      <x:c r="D64" s="246"/>
      <x:c r="E64" s="246"/>
      <x:c r="F64" s="246"/>
      <x:c r="G64" s="246"/>
      <x:c r="H64" s="246"/>
      <x:c r="I64" s="246"/>
      <x:c r="J64" s="246"/>
      <x:c r="K64" s="246"/>
      <x:c r="L64" s="247"/>
    </x:row>
    <x:row r="65">
      <x:c r="A65" s="245"/>
      <x:c r="B65" s="251"/>
      <x:c r="C65" s="265"/>
      <x:c r="D65" s="246"/>
      <x:c r="E65" s="246"/>
      <x:c r="F65" s="246"/>
      <x:c r="G65" s="246"/>
      <x:c r="H65" s="246"/>
      <x:c r="I65" s="246"/>
      <x:c r="J65" s="246"/>
      <x:c r="K65" s="246"/>
      <x:c r="L65" s="247"/>
    </x:row>
    <x:row r="66">
      <x:c r="A66" s="245"/>
      <x:c r="B66" s="251"/>
      <x:c r="C66" s="265"/>
      <x:c r="D66" s="246"/>
      <x:c r="E66" s="246"/>
      <x:c r="F66" s="246"/>
      <x:c r="G66" s="246"/>
      <x:c r="H66" s="246"/>
      <x:c r="I66" s="246"/>
      <x:c r="J66" s="246"/>
      <x:c r="K66" s="246"/>
      <x:c r="L66" s="247"/>
    </x:row>
    <x:row r="67">
      <x:c r="A67" s="245"/>
      <x:c r="B67" s="251"/>
      <x:c r="C67" s="265"/>
      <x:c r="D67" s="246"/>
      <x:c r="E67" s="246"/>
      <x:c r="F67" s="246"/>
      <x:c r="G67" s="246"/>
      <x:c r="H67" s="246"/>
      <x:c r="I67" s="246"/>
      <x:c r="J67" s="246"/>
      <x:c r="K67" s="246"/>
      <x:c r="L67" s="247"/>
    </x:row>
    <x:row r="68">
      <x:c r="A68" s="245"/>
      <x:c r="B68" s="251"/>
      <x:c r="C68" s="265"/>
      <x:c r="D68" s="246"/>
      <x:c r="E68" s="246"/>
      <x:c r="F68" s="246"/>
      <x:c r="G68" s="246"/>
      <x:c r="H68" s="246"/>
      <x:c r="I68" s="246"/>
      <x:c r="J68" s="246"/>
      <x:c r="K68" s="246"/>
      <x:c r="L68" s="247"/>
    </x:row>
    <x:row r="69">
      <x:c r="A69" s="245"/>
      <x:c r="B69" s="251"/>
      <x:c r="C69" s="265"/>
      <x:c r="D69" s="246"/>
      <x:c r="E69" s="246"/>
      <x:c r="F69" s="246"/>
      <x:c r="G69" s="246"/>
      <x:c r="H69" s="246"/>
      <x:c r="I69" s="246"/>
      <x:c r="J69" s="246"/>
      <x:c r="K69" s="246"/>
      <x:c r="L69" s="247"/>
    </x:row>
    <x:row r="70">
      <x:c r="A70" s="245"/>
      <x:c r="B70" s="251"/>
      <x:c r="C70" s="265"/>
      <x:c r="D70" s="246"/>
      <x:c r="E70" s="246"/>
      <x:c r="F70" s="246"/>
      <x:c r="G70" s="246"/>
      <x:c r="H70" s="246"/>
      <x:c r="I70" s="246"/>
      <x:c r="J70" s="246"/>
      <x:c r="K70" s="246"/>
      <x:c r="L70" s="247"/>
    </x:row>
    <x:row r="71">
      <x:c r="A71" s="245"/>
      <x:c r="B71" s="251"/>
      <x:c r="C71" s="265"/>
      <x:c r="D71" s="246"/>
      <x:c r="E71" s="246"/>
      <x:c r="F71" s="246"/>
      <x:c r="G71" s="246"/>
      <x:c r="H71" s="246"/>
      <x:c r="I71" s="246"/>
      <x:c r="J71" s="246"/>
      <x:c r="K71" s="246"/>
      <x:c r="L71" s="247"/>
    </x:row>
    <x:row r="72">
      <x:c r="A72" s="245"/>
      <x:c r="B72" s="251"/>
      <x:c r="C72" s="265"/>
      <x:c r="D72" s="246"/>
      <x:c r="E72" s="246"/>
      <x:c r="F72" s="246"/>
      <x:c r="G72" s="246"/>
      <x:c r="H72" s="246"/>
      <x:c r="I72" s="246"/>
      <x:c r="J72" s="246"/>
      <x:c r="K72" s="246"/>
      <x:c r="L72" s="247"/>
    </x:row>
    <x:row r="73">
      <x:c r="A73" s="245"/>
      <x:c r="B73" s="251"/>
      <x:c r="C73" s="265"/>
      <x:c r="D73" s="246"/>
      <x:c r="E73" s="246"/>
      <x:c r="F73" s="246"/>
      <x:c r="G73" s="246"/>
      <x:c r="H73" s="246"/>
      <x:c r="I73" s="246"/>
      <x:c r="J73" s="246"/>
      <x:c r="K73" s="246"/>
      <x:c r="L73" s="247"/>
    </x:row>
    <x:row r="74">
      <x:c r="A74" s="245"/>
      <x:c r="B74" s="251"/>
      <x:c r="C74" s="265"/>
      <x:c r="D74" s="246"/>
      <x:c r="E74" s="246"/>
      <x:c r="F74" s="246"/>
      <x:c r="G74" s="246"/>
      <x:c r="H74" s="246"/>
      <x:c r="I74" s="246"/>
      <x:c r="J74" s="246"/>
      <x:c r="K74" s="246"/>
      <x:c r="L74" s="247"/>
    </x:row>
    <x:row r="75">
      <x:c r="A75" s="245"/>
      <x:c r="B75" s="251"/>
      <x:c r="C75" s="265"/>
      <x:c r="D75" s="246"/>
      <x:c r="E75" s="246"/>
      <x:c r="F75" s="246"/>
      <x:c r="G75" s="246"/>
      <x:c r="H75" s="246"/>
      <x:c r="I75" s="246"/>
      <x:c r="J75" s="246"/>
      <x:c r="K75" s="246"/>
      <x:c r="L75" s="247"/>
    </x:row>
    <x:row r="76">
      <x:c r="A76" s="245"/>
      <x:c r="B76" s="251"/>
      <x:c r="C76" s="265"/>
      <x:c r="D76" s="246"/>
      <x:c r="E76" s="246"/>
      <x:c r="F76" s="246"/>
      <x:c r="G76" s="246"/>
      <x:c r="H76" s="246"/>
      <x:c r="I76" s="246"/>
      <x:c r="J76" s="246"/>
      <x:c r="K76" s="246"/>
      <x:c r="L76" s="247"/>
    </x:row>
    <x:row r="77">
      <x:c r="A77" s="245"/>
      <x:c r="B77" s="251"/>
      <x:c r="C77" s="265"/>
      <x:c r="D77" s="246"/>
      <x:c r="E77" s="246"/>
      <x:c r="F77" s="246"/>
      <x:c r="G77" s="246"/>
      <x:c r="H77" s="246"/>
      <x:c r="I77" s="246"/>
      <x:c r="J77" s="246"/>
      <x:c r="K77" s="246"/>
      <x:c r="L77" s="247"/>
    </x:row>
    <x:row r="78">
      <x:c r="A78" s="245"/>
      <x:c r="B78" s="251"/>
      <x:c r="C78" s="265"/>
      <x:c r="D78" s="246"/>
      <x:c r="E78" s="246"/>
      <x:c r="F78" s="246"/>
      <x:c r="G78" s="246"/>
      <x:c r="H78" s="246"/>
      <x:c r="I78" s="246"/>
      <x:c r="J78" s="246"/>
      <x:c r="K78" s="246"/>
      <x:c r="L78" s="247"/>
    </x:row>
    <x:row r="79">
      <x:c r="A79" s="245"/>
      <x:c r="B79" s="251"/>
      <x:c r="C79" s="265"/>
      <x:c r="D79" s="246"/>
      <x:c r="E79" s="246"/>
      <x:c r="F79" s="246"/>
      <x:c r="G79" s="246"/>
      <x:c r="H79" s="246"/>
      <x:c r="I79" s="246"/>
      <x:c r="J79" s="246"/>
      <x:c r="K79" s="246"/>
      <x:c r="L79" s="247"/>
    </x:row>
    <x:row r="80">
      <x:c r="A80" s="245"/>
      <x:c r="B80" s="251"/>
      <x:c r="C80" s="265"/>
      <x:c r="D80" s="246"/>
      <x:c r="E80" s="246"/>
      <x:c r="F80" s="246"/>
      <x:c r="G80" s="246"/>
      <x:c r="H80" s="246"/>
      <x:c r="I80" s="246"/>
      <x:c r="J80" s="246"/>
      <x:c r="K80" s="246"/>
      <x:c r="L80" s="247"/>
    </x:row>
    <x:row r="81">
      <x:c r="A81" s="245"/>
      <x:c r="B81" s="251"/>
      <x:c r="C81" s="265"/>
      <x:c r="D81" s="246"/>
      <x:c r="E81" s="246"/>
      <x:c r="F81" s="246"/>
      <x:c r="G81" s="246"/>
      <x:c r="H81" s="246"/>
      <x:c r="I81" s="246"/>
      <x:c r="J81" s="246"/>
      <x:c r="K81" s="246"/>
      <x:c r="L81" s="247"/>
    </x:row>
    <x:row r="82">
      <x:c r="A82" s="245"/>
      <x:c r="B82" s="251"/>
      <x:c r="C82" s="265"/>
      <x:c r="D82" s="246"/>
      <x:c r="E82" s="246"/>
      <x:c r="F82" s="246"/>
      <x:c r="G82" s="246"/>
      <x:c r="H82" s="246"/>
      <x:c r="I82" s="246"/>
      <x:c r="J82" s="246"/>
      <x:c r="K82" s="246"/>
      <x:c r="L82" s="247"/>
    </x:row>
    <x:row r="83">
      <x:c r="A83" s="245"/>
      <x:c r="B83" s="251"/>
      <x:c r="C83" s="265"/>
      <x:c r="D83" s="246"/>
      <x:c r="E83" s="246"/>
      <x:c r="F83" s="246"/>
      <x:c r="G83" s="246"/>
      <x:c r="H83" s="246"/>
      <x:c r="I83" s="246"/>
      <x:c r="J83" s="246"/>
      <x:c r="K83" s="246"/>
      <x:c r="L83" s="247"/>
    </x:row>
    <x:row r="84">
      <x:c r="A84" s="245"/>
      <x:c r="B84" s="251"/>
      <x:c r="C84" s="265"/>
      <x:c r="D84" s="246"/>
      <x:c r="E84" s="246"/>
      <x:c r="F84" s="246"/>
      <x:c r="G84" s="246"/>
      <x:c r="H84" s="246"/>
      <x:c r="I84" s="246"/>
      <x:c r="J84" s="246"/>
      <x:c r="K84" s="246"/>
      <x:c r="L84" s="247"/>
    </x:row>
    <x:row r="85">
      <x:c r="A85" s="245"/>
      <x:c r="B85" s="251"/>
      <x:c r="C85" s="265"/>
      <x:c r="D85" s="246"/>
      <x:c r="E85" s="246"/>
      <x:c r="F85" s="246"/>
      <x:c r="G85" s="246"/>
      <x:c r="H85" s="246"/>
      <x:c r="I85" s="246"/>
      <x:c r="J85" s="246"/>
      <x:c r="K85" s="246"/>
      <x:c r="L85" s="247"/>
    </x:row>
    <x:row r="86">
      <x:c r="A86" s="245"/>
      <x:c r="B86" s="251"/>
      <x:c r="C86" s="265"/>
      <x:c r="D86" s="246"/>
      <x:c r="E86" s="246"/>
      <x:c r="F86" s="246"/>
      <x:c r="G86" s="246"/>
      <x:c r="H86" s="246"/>
      <x:c r="I86" s="246"/>
      <x:c r="J86" s="246"/>
      <x:c r="K86" s="246"/>
      <x:c r="L86" s="247"/>
    </x:row>
    <x:row r="87">
      <x:c r="A87" s="245"/>
      <x:c r="B87" s="251"/>
      <x:c r="C87" s="265"/>
      <x:c r="D87" s="246"/>
      <x:c r="E87" s="246"/>
      <x:c r="F87" s="246"/>
      <x:c r="G87" s="246"/>
      <x:c r="H87" s="246"/>
      <x:c r="I87" s="246"/>
      <x:c r="J87" s="246"/>
      <x:c r="K87" s="246"/>
      <x:c r="L87" s="247"/>
    </x:row>
    <x:row r="88">
      <x:c r="A88" s="245"/>
      <x:c r="B88" s="251"/>
      <x:c r="C88" s="265"/>
      <x:c r="D88" s="246"/>
      <x:c r="E88" s="246"/>
      <x:c r="F88" s="246"/>
      <x:c r="G88" s="246"/>
      <x:c r="H88" s="246"/>
      <x:c r="I88" s="246"/>
      <x:c r="J88" s="246"/>
      <x:c r="K88" s="246"/>
      <x:c r="L88" s="247"/>
    </x:row>
    <x:row r="89">
      <x:c r="A89" s="245"/>
      <x:c r="B89" s="251"/>
      <x:c r="C89" s="265"/>
      <x:c r="D89" s="246"/>
      <x:c r="E89" s="246"/>
      <x:c r="F89" s="246"/>
      <x:c r="G89" s="246"/>
      <x:c r="H89" s="246"/>
      <x:c r="I89" s="246"/>
      <x:c r="J89" s="246"/>
      <x:c r="K89" s="246"/>
      <x:c r="L89" s="247"/>
    </x:row>
    <x:row r="90">
      <x:c r="A90" s="245"/>
      <x:c r="B90" s="251"/>
      <x:c r="C90" s="265"/>
      <x:c r="D90" s="246"/>
      <x:c r="E90" s="246"/>
      <x:c r="F90" s="246"/>
      <x:c r="G90" s="246"/>
      <x:c r="H90" s="246"/>
      <x:c r="I90" s="246"/>
      <x:c r="J90" s="246"/>
      <x:c r="K90" s="246"/>
      <x:c r="L90" s="247"/>
    </x:row>
    <x:row r="91">
      <x:c r="A91" s="245"/>
      <x:c r="B91" s="251"/>
      <x:c r="C91" s="265"/>
      <x:c r="D91" s="246"/>
      <x:c r="E91" s="246"/>
      <x:c r="F91" s="246"/>
      <x:c r="G91" s="246"/>
      <x:c r="H91" s="246"/>
      <x:c r="I91" s="246"/>
      <x:c r="J91" s="246"/>
      <x:c r="K91" s="246"/>
      <x:c r="L91" s="247"/>
    </x:row>
    <x:row r="92">
      <x:c r="A92" s="245"/>
      <x:c r="B92" s="251"/>
      <x:c r="C92" s="265"/>
      <x:c r="D92" s="246"/>
      <x:c r="E92" s="246"/>
      <x:c r="F92" s="246"/>
      <x:c r="G92" s="246"/>
      <x:c r="H92" s="246"/>
      <x:c r="I92" s="246"/>
      <x:c r="J92" s="246"/>
      <x:c r="K92" s="246"/>
      <x:c r="L92" s="247"/>
    </x:row>
    <x:row r="93">
      <x:c r="A93" s="245"/>
      <x:c r="B93" s="251"/>
      <x:c r="C93" s="265"/>
      <x:c r="D93" s="246"/>
      <x:c r="E93" s="246"/>
      <x:c r="F93" s="246"/>
      <x:c r="G93" s="246"/>
      <x:c r="H93" s="246"/>
      <x:c r="I93" s="246"/>
      <x:c r="J93" s="246"/>
      <x:c r="K93" s="246"/>
      <x:c r="L93" s="247"/>
    </x:row>
    <x:row r="94">
      <x:c r="A94" s="245"/>
      <x:c r="B94" s="251"/>
      <x:c r="C94" s="265"/>
      <x:c r="D94" s="246"/>
      <x:c r="E94" s="246"/>
      <x:c r="F94" s="246"/>
      <x:c r="G94" s="246"/>
      <x:c r="H94" s="246"/>
      <x:c r="I94" s="246"/>
      <x:c r="J94" s="246"/>
      <x:c r="K94" s="246"/>
      <x:c r="L94" s="247"/>
    </x:row>
    <x:row r="95">
      <x:c r="A95" s="245"/>
      <x:c r="B95" s="251"/>
      <x:c r="C95" s="265"/>
      <x:c r="D95" s="246"/>
      <x:c r="E95" s="246"/>
      <x:c r="F95" s="246"/>
      <x:c r="G95" s="246"/>
      <x:c r="H95" s="246"/>
      <x:c r="I95" s="246"/>
      <x:c r="J95" s="246"/>
      <x:c r="K95" s="246"/>
      <x:c r="L95" s="247"/>
    </x:row>
    <x:row r="96">
      <x:c r="A96" s="245"/>
      <x:c r="B96" s="251"/>
      <x:c r="C96" s="265"/>
      <x:c r="D96" s="246"/>
      <x:c r="E96" s="246"/>
      <x:c r="F96" s="246"/>
      <x:c r="G96" s="246"/>
      <x:c r="H96" s="246"/>
      <x:c r="I96" s="246"/>
      <x:c r="J96" s="246"/>
      <x:c r="K96" s="246"/>
      <x:c r="L96" s="247"/>
    </x:row>
    <x:row r="97">
      <x:c r="A97" s="245"/>
      <x:c r="B97" s="251"/>
      <x:c r="C97" s="265"/>
      <x:c r="D97" s="246"/>
      <x:c r="E97" s="246"/>
      <x:c r="F97" s="246"/>
      <x:c r="G97" s="246"/>
      <x:c r="H97" s="246"/>
      <x:c r="I97" s="246"/>
      <x:c r="J97" s="246"/>
      <x:c r="K97" s="246"/>
      <x:c r="L97" s="247"/>
    </x:row>
    <x:row r="98">
      <x:c r="A98" s="245"/>
      <x:c r="B98" s="251"/>
      <x:c r="C98" s="265"/>
      <x:c r="D98" s="246"/>
      <x:c r="E98" s="246"/>
      <x:c r="F98" s="246"/>
      <x:c r="G98" s="246"/>
      <x:c r="H98" s="246"/>
      <x:c r="I98" s="246"/>
      <x:c r="J98" s="246"/>
      <x:c r="K98" s="246"/>
      <x:c r="L98" s="247"/>
    </x:row>
    <x:row r="99">
      <x:c r="A99" s="245"/>
      <x:c r="B99" s="251"/>
      <x:c r="C99" s="265"/>
      <x:c r="D99" s="246"/>
      <x:c r="E99" s="246"/>
      <x:c r="F99" s="246"/>
      <x:c r="G99" s="246"/>
      <x:c r="H99" s="246"/>
      <x:c r="I99" s="246"/>
      <x:c r="J99" s="246"/>
      <x:c r="K99" s="246"/>
      <x:c r="L99" s="247"/>
    </x:row>
    <x:row r="100">
      <x:c r="A100" s="245"/>
      <x:c r="B100" s="251"/>
      <x:c r="C100" s="265"/>
      <x:c r="D100" s="246"/>
      <x:c r="E100" s="246"/>
      <x:c r="F100" s="246"/>
      <x:c r="G100" s="246"/>
      <x:c r="H100" s="246"/>
      <x:c r="I100" s="246"/>
      <x:c r="J100" s="246"/>
      <x:c r="K100" s="246"/>
      <x:c r="L100" s="247"/>
    </x:row>
    <x:row r="101">
      <x:c r="A101" s="245"/>
      <x:c r="B101" s="251"/>
      <x:c r="C101" s="265"/>
      <x:c r="D101" s="246"/>
      <x:c r="E101" s="246"/>
      <x:c r="F101" s="246"/>
      <x:c r="G101" s="246"/>
      <x:c r="H101" s="246"/>
      <x:c r="I101" s="246"/>
      <x:c r="J101" s="246"/>
      <x:c r="K101" s="246"/>
      <x:c r="L101" s="247"/>
    </x:row>
    <x:row r="102">
      <x:c r="A102" s="245"/>
      <x:c r="B102" s="251"/>
      <x:c r="C102" s="265"/>
      <x:c r="D102" s="246"/>
      <x:c r="E102" s="246"/>
      <x:c r="F102" s="246"/>
      <x:c r="G102" s="246"/>
      <x:c r="H102" s="246"/>
      <x:c r="I102" s="246"/>
      <x:c r="J102" s="246"/>
      <x:c r="K102" s="246"/>
      <x:c r="L102" s="247"/>
    </x:row>
    <x:row r="103">
      <x:c r="A103" s="245"/>
      <x:c r="B103" s="251"/>
      <x:c r="C103" s="265"/>
      <x:c r="D103" s="246"/>
      <x:c r="E103" s="246"/>
      <x:c r="F103" s="246"/>
      <x:c r="G103" s="246"/>
      <x:c r="H103" s="246"/>
      <x:c r="I103" s="246"/>
      <x:c r="J103" s="246"/>
      <x:c r="K103" s="246"/>
      <x:c r="L103" s="247"/>
    </x:row>
    <x:row r="104">
      <x:c r="A104" s="245"/>
      <x:c r="B104" s="251"/>
      <x:c r="C104" s="265"/>
      <x:c r="D104" s="246"/>
      <x:c r="E104" s="246"/>
      <x:c r="F104" s="246"/>
      <x:c r="G104" s="246"/>
      <x:c r="H104" s="246"/>
      <x:c r="I104" s="246"/>
      <x:c r="J104" s="246"/>
      <x:c r="K104" s="246"/>
      <x:c r="L104" s="247"/>
    </x:row>
    <x:row r="105">
      <x:c r="A105" s="245"/>
      <x:c r="B105" s="251"/>
      <x:c r="C105" s="265"/>
      <x:c r="D105" s="246"/>
      <x:c r="E105" s="246"/>
      <x:c r="F105" s="246"/>
      <x:c r="G105" s="246"/>
      <x:c r="H105" s="246"/>
      <x:c r="I105" s="246"/>
      <x:c r="J105" s="246"/>
      <x:c r="K105" s="246"/>
      <x:c r="L105" s="247"/>
    </x:row>
    <x:row r="106">
      <x:c r="A106" s="245"/>
      <x:c r="B106" s="251"/>
      <x:c r="C106" s="265"/>
      <x:c r="D106" s="246"/>
      <x:c r="E106" s="246"/>
      <x:c r="F106" s="246"/>
      <x:c r="G106" s="246"/>
      <x:c r="H106" s="246"/>
      <x:c r="I106" s="246"/>
      <x:c r="J106" s="246"/>
      <x:c r="K106" s="246"/>
      <x:c r="L106" s="247"/>
    </x:row>
    <x:row r="107">
      <x:c r="A107" s="245"/>
      <x:c r="B107" s="251"/>
      <x:c r="C107" s="265"/>
      <x:c r="D107" s="246"/>
      <x:c r="E107" s="246"/>
      <x:c r="F107" s="246"/>
      <x:c r="G107" s="246"/>
      <x:c r="H107" s="246"/>
      <x:c r="I107" s="246"/>
      <x:c r="J107" s="246"/>
      <x:c r="K107" s="246"/>
      <x:c r="L107" s="247"/>
    </x:row>
    <x:row r="108">
      <x:c r="A108" s="245"/>
      <x:c r="B108" s="251"/>
      <x:c r="C108" s="265"/>
      <x:c r="D108" s="246"/>
      <x:c r="E108" s="246"/>
      <x:c r="F108" s="246"/>
      <x:c r="G108" s="246"/>
      <x:c r="H108" s="246"/>
      <x:c r="I108" s="246"/>
      <x:c r="J108" s="246"/>
      <x:c r="K108" s="246"/>
      <x:c r="L108" s="247"/>
    </x:row>
    <x:row r="109">
      <x:c r="A109" s="245"/>
      <x:c r="B109" s="251"/>
      <x:c r="C109" s="265"/>
      <x:c r="D109" s="246"/>
      <x:c r="E109" s="246"/>
      <x:c r="F109" s="246"/>
      <x:c r="G109" s="246"/>
      <x:c r="H109" s="246"/>
      <x:c r="I109" s="246"/>
      <x:c r="J109" s="246"/>
      <x:c r="K109" s="246"/>
      <x:c r="L109" s="247"/>
    </x:row>
    <x:row r="110">
      <x:c r="A110" s="245"/>
      <x:c r="B110" s="251"/>
      <x:c r="C110" s="265"/>
      <x:c r="D110" s="246"/>
      <x:c r="E110" s="246"/>
      <x:c r="F110" s="246"/>
      <x:c r="G110" s="246"/>
      <x:c r="H110" s="246"/>
      <x:c r="I110" s="246"/>
      <x:c r="J110" s="246"/>
      <x:c r="K110" s="246"/>
      <x:c r="L110" s="247"/>
    </x:row>
    <x:row r="111">
      <x:c r="A111" s="245"/>
      <x:c r="B111" s="251"/>
      <x:c r="C111" s="265"/>
      <x:c r="D111" s="246"/>
      <x:c r="E111" s="246"/>
      <x:c r="F111" s="246"/>
      <x:c r="G111" s="246"/>
      <x:c r="H111" s="246"/>
      <x:c r="I111" s="246"/>
      <x:c r="J111" s="246"/>
      <x:c r="K111" s="246"/>
      <x:c r="L111" s="247"/>
    </x:row>
    <x:row r="112">
      <x:c r="A112" s="245"/>
      <x:c r="B112" s="251"/>
      <x:c r="C112" s="265"/>
      <x:c r="D112" s="246"/>
      <x:c r="E112" s="246"/>
      <x:c r="F112" s="246"/>
      <x:c r="G112" s="246"/>
      <x:c r="H112" s="246"/>
      <x:c r="I112" s="246"/>
      <x:c r="J112" s="246"/>
      <x:c r="K112" s="246"/>
      <x:c r="L112" s="247"/>
    </x:row>
    <x:row r="113">
      <x:c r="A113" s="245"/>
      <x:c r="B113" s="251"/>
      <x:c r="C113" s="265"/>
      <x:c r="D113" s="246"/>
      <x:c r="E113" s="246"/>
      <x:c r="F113" s="246"/>
      <x:c r="G113" s="246"/>
      <x:c r="H113" s="246"/>
      <x:c r="I113" s="246"/>
      <x:c r="J113" s="246"/>
      <x:c r="K113" s="246"/>
      <x:c r="L113" s="247"/>
    </x:row>
    <x:row r="114">
      <x:c r="A114" s="245"/>
      <x:c r="B114" s="251"/>
      <x:c r="C114" s="265"/>
      <x:c r="D114" s="246"/>
      <x:c r="E114" s="246"/>
      <x:c r="F114" s="246"/>
      <x:c r="G114" s="246"/>
      <x:c r="H114" s="246"/>
      <x:c r="I114" s="246"/>
      <x:c r="J114" s="246"/>
      <x:c r="K114" s="246"/>
      <x:c r="L114" s="247"/>
    </x:row>
    <x:row r="115">
      <x:c r="A115" s="245"/>
      <x:c r="B115" s="251"/>
      <x:c r="C115" s="265"/>
      <x:c r="D115" s="246"/>
      <x:c r="E115" s="246"/>
      <x:c r="F115" s="246"/>
      <x:c r="G115" s="246"/>
      <x:c r="H115" s="246"/>
      <x:c r="I115" s="246"/>
      <x:c r="J115" s="246"/>
      <x:c r="K115" s="246"/>
      <x:c r="L115" s="247"/>
    </x:row>
    <x:row r="116">
      <x:c r="A116" s="245"/>
      <x:c r="B116" s="251"/>
      <x:c r="C116" s="265"/>
      <x:c r="D116" s="246"/>
      <x:c r="E116" s="246"/>
      <x:c r="F116" s="246"/>
      <x:c r="G116" s="246"/>
      <x:c r="H116" s="246"/>
      <x:c r="I116" s="246"/>
      <x:c r="J116" s="246"/>
      <x:c r="K116" s="246"/>
      <x:c r="L116" s="247"/>
    </x:row>
    <x:row r="117">
      <x:c r="A117" s="245"/>
      <x:c r="B117" s="251"/>
      <x:c r="C117" s="265"/>
      <x:c r="D117" s="246"/>
      <x:c r="E117" s="246"/>
      <x:c r="F117" s="246"/>
      <x:c r="G117" s="246"/>
      <x:c r="H117" s="246"/>
      <x:c r="I117" s="246"/>
      <x:c r="J117" s="246"/>
      <x:c r="K117" s="246"/>
      <x:c r="L117" s="247"/>
    </x:row>
    <x:row r="118">
      <x:c r="A118" s="245"/>
      <x:c r="B118" s="251"/>
      <x:c r="C118" s="265"/>
      <x:c r="D118" s="246"/>
      <x:c r="E118" s="246"/>
      <x:c r="F118" s="246"/>
      <x:c r="G118" s="246"/>
      <x:c r="H118" s="246"/>
      <x:c r="I118" s="246"/>
      <x:c r="J118" s="246"/>
      <x:c r="K118" s="246"/>
      <x:c r="L118" s="247"/>
    </x:row>
    <x:row r="119">
      <x:c r="A119" s="245"/>
      <x:c r="B119" s="251"/>
      <x:c r="C119" s="265"/>
      <x:c r="D119" s="246"/>
      <x:c r="E119" s="246"/>
      <x:c r="F119" s="246"/>
      <x:c r="G119" s="246"/>
      <x:c r="H119" s="246"/>
      <x:c r="I119" s="246"/>
      <x:c r="J119" s="246"/>
      <x:c r="K119" s="246"/>
      <x:c r="L119" s="247"/>
    </x:row>
    <x:row r="120">
      <x:c r="A120" s="245"/>
      <x:c r="B120" s="251"/>
      <x:c r="C120" s="265"/>
      <x:c r="D120" s="246"/>
      <x:c r="E120" s="246"/>
      <x:c r="F120" s="246"/>
      <x:c r="G120" s="246"/>
      <x:c r="H120" s="246"/>
      <x:c r="I120" s="246"/>
      <x:c r="J120" s="246"/>
      <x:c r="K120" s="246"/>
      <x:c r="L120" s="247"/>
    </x:row>
    <x:row r="121">
      <x:c r="A121" s="245"/>
      <x:c r="B121" s="251"/>
      <x:c r="C121" s="265"/>
      <x:c r="D121" s="246"/>
      <x:c r="E121" s="246"/>
      <x:c r="F121" s="246"/>
      <x:c r="G121" s="246"/>
      <x:c r="H121" s="246"/>
      <x:c r="I121" s="246"/>
      <x:c r="J121" s="246"/>
      <x:c r="K121" s="246"/>
      <x:c r="L121" s="247"/>
    </x:row>
    <x:row r="122">
      <x:c r="A122" s="245"/>
      <x:c r="B122" s="251"/>
      <x:c r="C122" s="265"/>
      <x:c r="D122" s="246"/>
      <x:c r="E122" s="246"/>
      <x:c r="F122" s="246"/>
      <x:c r="G122" s="246"/>
      <x:c r="H122" s="246"/>
      <x:c r="I122" s="246"/>
      <x:c r="J122" s="246"/>
      <x:c r="K122" s="246"/>
      <x:c r="L122" s="247"/>
    </x:row>
    <x:row r="123">
      <x:c r="A123" s="245"/>
      <x:c r="B123" s="251"/>
      <x:c r="C123" s="265"/>
      <x:c r="D123" s="246"/>
      <x:c r="E123" s="246"/>
      <x:c r="F123" s="246"/>
      <x:c r="G123" s="246"/>
      <x:c r="H123" s="246"/>
      <x:c r="I123" s="246"/>
      <x:c r="J123" s="246"/>
      <x:c r="K123" s="246"/>
      <x:c r="L123" s="247"/>
    </x:row>
    <x:row r="124">
      <x:c r="A124" s="245"/>
      <x:c r="B124" s="251"/>
      <x:c r="C124" s="265"/>
      <x:c r="D124" s="246"/>
      <x:c r="E124" s="246"/>
      <x:c r="F124" s="246"/>
      <x:c r="G124" s="246"/>
      <x:c r="H124" s="246"/>
      <x:c r="I124" s="246"/>
      <x:c r="J124" s="246"/>
      <x:c r="K124" s="246"/>
      <x:c r="L124" s="247"/>
    </x:row>
    <x:row r="125">
      <x:c r="A125" s="245"/>
      <x:c r="B125" s="251"/>
      <x:c r="C125" s="265"/>
      <x:c r="D125" s="246"/>
      <x:c r="E125" s="246"/>
      <x:c r="F125" s="246"/>
      <x:c r="G125" s="246"/>
      <x:c r="H125" s="246"/>
      <x:c r="I125" s="246"/>
      <x:c r="J125" s="246"/>
      <x:c r="K125" s="246"/>
      <x:c r="L125" s="247"/>
    </x:row>
    <x:row r="126">
      <x:c r="A126" s="245"/>
      <x:c r="B126" s="251"/>
      <x:c r="C126" s="265"/>
      <x:c r="D126" s="246"/>
      <x:c r="E126" s="246"/>
      <x:c r="F126" s="246"/>
      <x:c r="G126" s="246"/>
      <x:c r="H126" s="246"/>
      <x:c r="I126" s="246"/>
      <x:c r="J126" s="246"/>
      <x:c r="K126" s="246"/>
      <x:c r="L126" s="247"/>
    </x:row>
    <x:row r="127">
      <x:c r="A127" s="245"/>
      <x:c r="B127" s="251"/>
      <x:c r="C127" s="265"/>
      <x:c r="D127" s="246"/>
      <x:c r="E127" s="246"/>
      <x:c r="F127" s="246"/>
      <x:c r="G127" s="246"/>
      <x:c r="H127" s="246"/>
      <x:c r="I127" s="246"/>
      <x:c r="J127" s="246"/>
      <x:c r="K127" s="246"/>
      <x:c r="L127" s="247"/>
    </x:row>
    <x:row r="128">
      <x:c r="A128" s="245"/>
      <x:c r="B128" s="251"/>
      <x:c r="C128" s="265"/>
      <x:c r="D128" s="246"/>
      <x:c r="E128" s="246"/>
      <x:c r="F128" s="246"/>
      <x:c r="G128" s="246"/>
      <x:c r="H128" s="246"/>
      <x:c r="I128" s="246"/>
      <x:c r="J128" s="246"/>
      <x:c r="K128" s="246"/>
      <x:c r="L128" s="247"/>
    </x:row>
    <x:row r="129">
      <x:c r="A129" s="245"/>
      <x:c r="B129" s="251"/>
      <x:c r="C129" s="265"/>
      <x:c r="D129" s="246"/>
      <x:c r="E129" s="246"/>
      <x:c r="F129" s="246"/>
      <x:c r="G129" s="246"/>
      <x:c r="H129" s="246"/>
      <x:c r="I129" s="246"/>
      <x:c r="J129" s="246"/>
      <x:c r="K129" s="246"/>
      <x:c r="L129" s="247"/>
    </x:row>
    <x:row r="130">
      <x:c r="A130" s="245"/>
      <x:c r="B130" s="251"/>
      <x:c r="C130" s="265"/>
      <x:c r="D130" s="246"/>
      <x:c r="E130" s="246"/>
      <x:c r="F130" s="246"/>
      <x:c r="G130" s="246"/>
      <x:c r="H130" s="246"/>
      <x:c r="I130" s="246"/>
      <x:c r="J130" s="246"/>
      <x:c r="K130" s="246"/>
      <x:c r="L130" s="247"/>
    </x:row>
    <x:row r="131">
      <x:c r="A131" s="245"/>
      <x:c r="B131" s="251"/>
      <x:c r="C131" s="265"/>
      <x:c r="D131" s="246"/>
      <x:c r="E131" s="246"/>
      <x:c r="F131" s="246"/>
      <x:c r="G131" s="246"/>
      <x:c r="H131" s="246"/>
      <x:c r="I131" s="246"/>
      <x:c r="J131" s="246"/>
      <x:c r="K131" s="246"/>
      <x:c r="L131" s="247"/>
    </x:row>
    <x:row r="132">
      <x:c r="A132" s="245"/>
      <x:c r="B132" s="251"/>
      <x:c r="C132" s="265"/>
      <x:c r="D132" s="246"/>
      <x:c r="E132" s="246"/>
      <x:c r="F132" s="246"/>
      <x:c r="G132" s="246"/>
      <x:c r="H132" s="246"/>
      <x:c r="I132" s="246"/>
      <x:c r="J132" s="246"/>
      <x:c r="K132" s="246"/>
      <x:c r="L132" s="247"/>
    </x:row>
    <x:row r="133">
      <x:c r="A133" s="245"/>
      <x:c r="B133" s="251"/>
      <x:c r="C133" s="265"/>
      <x:c r="D133" s="246"/>
      <x:c r="E133" s="246"/>
      <x:c r="F133" s="246"/>
      <x:c r="G133" s="246"/>
      <x:c r="H133" s="246"/>
      <x:c r="I133" s="246"/>
      <x:c r="J133" s="246"/>
      <x:c r="K133" s="246"/>
      <x:c r="L133" s="247"/>
    </x:row>
    <x:row r="134">
      <x:c r="A134" s="245"/>
      <x:c r="B134" s="251"/>
      <x:c r="C134" s="265"/>
      <x:c r="D134" s="246"/>
      <x:c r="E134" s="246"/>
      <x:c r="F134" s="246"/>
      <x:c r="G134" s="246"/>
      <x:c r="H134" s="246"/>
      <x:c r="I134" s="246"/>
      <x:c r="J134" s="246"/>
      <x:c r="K134" s="246"/>
      <x:c r="L134" s="247"/>
    </x:row>
    <x:row r="135">
      <x:c r="A135" s="245"/>
      <x:c r="B135" s="251"/>
      <x:c r="C135" s="265"/>
      <x:c r="D135" s="246"/>
      <x:c r="E135" s="246"/>
      <x:c r="F135" s="246"/>
      <x:c r="G135" s="246"/>
      <x:c r="H135" s="246"/>
      <x:c r="I135" s="246"/>
      <x:c r="J135" s="246"/>
      <x:c r="K135" s="246"/>
      <x:c r="L135" s="247"/>
    </x:row>
    <x:row r="136">
      <x:c r="A136" s="245"/>
      <x:c r="B136" s="251"/>
      <x:c r="C136" s="265"/>
      <x:c r="D136" s="246"/>
      <x:c r="E136" s="246"/>
      <x:c r="F136" s="246"/>
      <x:c r="G136" s="246"/>
      <x:c r="H136" s="246"/>
      <x:c r="I136" s="246"/>
      <x:c r="J136" s="246"/>
      <x:c r="K136" s="246"/>
      <x:c r="L136" s="247"/>
    </x:row>
    <x:row r="137">
      <x:c r="A137" s="245"/>
      <x:c r="B137" s="251"/>
      <x:c r="C137" s="265"/>
      <x:c r="D137" s="246"/>
      <x:c r="E137" s="246"/>
      <x:c r="F137" s="246"/>
      <x:c r="G137" s="246"/>
      <x:c r="H137" s="246"/>
      <x:c r="I137" s="246"/>
      <x:c r="J137" s="246"/>
      <x:c r="K137" s="246"/>
      <x:c r="L137" s="247"/>
    </x:row>
    <x:row r="138">
      <x:c r="A138" s="245"/>
      <x:c r="B138" s="251"/>
      <x:c r="C138" s="265"/>
      <x:c r="D138" s="246"/>
      <x:c r="E138" s="246"/>
      <x:c r="F138" s="246"/>
      <x:c r="G138" s="246"/>
      <x:c r="H138" s="246"/>
      <x:c r="I138" s="246"/>
      <x:c r="J138" s="246"/>
      <x:c r="K138" s="246"/>
      <x:c r="L138" s="247"/>
    </x:row>
    <x:row r="139">
      <x:c r="A139" s="245"/>
      <x:c r="B139" s="251"/>
      <x:c r="C139" s="265"/>
      <x:c r="D139" s="246"/>
      <x:c r="E139" s="246"/>
      <x:c r="F139" s="246"/>
      <x:c r="G139" s="246"/>
      <x:c r="H139" s="246"/>
      <x:c r="I139" s="246"/>
      <x:c r="J139" s="246"/>
      <x:c r="K139" s="246"/>
      <x:c r="L139" s="247"/>
    </x:row>
    <x:row r="140">
      <x:c r="A140" s="245"/>
      <x:c r="B140" s="251"/>
      <x:c r="C140" s="265"/>
      <x:c r="D140" s="246"/>
      <x:c r="E140" s="246"/>
      <x:c r="F140" s="246"/>
      <x:c r="G140" s="246"/>
      <x:c r="H140" s="246"/>
      <x:c r="I140" s="246"/>
      <x:c r="J140" s="246"/>
      <x:c r="K140" s="246"/>
      <x:c r="L140" s="247"/>
    </x:row>
    <x:row r="141">
      <x:c r="A141" s="245"/>
      <x:c r="B141" s="251"/>
      <x:c r="C141" s="265"/>
      <x:c r="D141" s="246"/>
      <x:c r="E141" s="246"/>
      <x:c r="F141" s="246"/>
      <x:c r="G141" s="246"/>
      <x:c r="H141" s="246"/>
      <x:c r="I141" s="246"/>
      <x:c r="J141" s="246"/>
      <x:c r="K141" s="246"/>
      <x:c r="L141" s="247"/>
    </x:row>
    <x:row r="142">
      <x:c r="A142" s="245"/>
      <x:c r="B142" s="251"/>
      <x:c r="C142" s="265"/>
      <x:c r="D142" s="246"/>
      <x:c r="E142" s="246"/>
      <x:c r="F142" s="246"/>
      <x:c r="G142" s="246"/>
      <x:c r="H142" s="246"/>
      <x:c r="I142" s="246"/>
      <x:c r="J142" s="246"/>
      <x:c r="K142" s="246"/>
      <x:c r="L142" s="247"/>
    </x:row>
    <x:row r="143">
      <x:c r="A143" s="245"/>
      <x:c r="B143" s="251"/>
      <x:c r="C143" s="265"/>
      <x:c r="D143" s="246"/>
      <x:c r="E143" s="246"/>
      <x:c r="F143" s="246"/>
      <x:c r="G143" s="246"/>
      <x:c r="H143" s="246"/>
      <x:c r="I143" s="246"/>
      <x:c r="J143" s="246"/>
      <x:c r="K143" s="246"/>
      <x:c r="L143" s="247"/>
    </x:row>
    <x:row r="144">
      <x:c r="A144" s="245"/>
      <x:c r="B144" s="251"/>
      <x:c r="C144" s="265"/>
      <x:c r="D144" s="246"/>
      <x:c r="E144" s="246"/>
      <x:c r="F144" s="246"/>
      <x:c r="G144" s="246"/>
      <x:c r="H144" s="246"/>
      <x:c r="I144" s="246"/>
      <x:c r="J144" s="246"/>
      <x:c r="K144" s="246"/>
      <x:c r="L144" s="247"/>
    </x:row>
    <x:row r="145">
      <x:c r="A145" s="245"/>
      <x:c r="B145" s="251"/>
      <x:c r="C145" s="265"/>
      <x:c r="D145" s="246"/>
      <x:c r="E145" s="246"/>
      <x:c r="F145" s="246"/>
      <x:c r="G145" s="246"/>
      <x:c r="H145" s="246"/>
      <x:c r="I145" s="246"/>
      <x:c r="J145" s="246"/>
      <x:c r="K145" s="246"/>
      <x:c r="L145" s="247"/>
    </x:row>
    <x:row r="146">
      <x:c r="A146" s="245"/>
      <x:c r="B146" s="251"/>
      <x:c r="C146" s="265"/>
      <x:c r="D146" s="246"/>
      <x:c r="E146" s="246"/>
      <x:c r="F146" s="246"/>
      <x:c r="G146" s="246"/>
      <x:c r="H146" s="246"/>
      <x:c r="I146" s="246"/>
      <x:c r="J146" s="246"/>
      <x:c r="K146" s="246"/>
      <x:c r="L146" s="247"/>
    </x:row>
    <x:row r="147">
      <x:c r="A147" s="245"/>
      <x:c r="B147" s="251"/>
      <x:c r="C147" s="265"/>
      <x:c r="D147" s="246"/>
      <x:c r="E147" s="246"/>
      <x:c r="F147" s="246"/>
      <x:c r="G147" s="246"/>
      <x:c r="H147" s="246"/>
      <x:c r="I147" s="246"/>
      <x:c r="J147" s="246"/>
      <x:c r="K147" s="246"/>
      <x:c r="L147" s="247"/>
    </x:row>
    <x:row r="148">
      <x:c r="A148" s="245"/>
      <x:c r="B148" s="251"/>
      <x:c r="C148" s="265"/>
      <x:c r="D148" s="246"/>
      <x:c r="E148" s="246"/>
      <x:c r="F148" s="246"/>
      <x:c r="G148" s="246"/>
      <x:c r="H148" s="246"/>
      <x:c r="I148" s="246"/>
      <x:c r="J148" s="246"/>
      <x:c r="K148" s="246"/>
      <x:c r="L148" s="247"/>
    </x:row>
    <x:row r="149">
      <x:c r="A149" s="245"/>
      <x:c r="B149" s="251"/>
      <x:c r="C149" s="265"/>
      <x:c r="D149" s="246"/>
      <x:c r="E149" s="246"/>
      <x:c r="F149" s="246"/>
      <x:c r="G149" s="246"/>
      <x:c r="H149" s="246"/>
      <x:c r="I149" s="246"/>
      <x:c r="J149" s="246"/>
      <x:c r="K149" s="246"/>
      <x:c r="L149" s="247"/>
    </x:row>
    <x:row r="150">
      <x:c r="A150" s="245"/>
      <x:c r="B150" s="251"/>
      <x:c r="C150" s="265"/>
      <x:c r="D150" s="246"/>
      <x:c r="E150" s="246"/>
      <x:c r="F150" s="246"/>
      <x:c r="G150" s="246"/>
      <x:c r="H150" s="246"/>
      <x:c r="I150" s="246"/>
      <x:c r="J150" s="246"/>
      <x:c r="K150" s="246"/>
      <x:c r="L150" s="247"/>
    </x:row>
    <x:row r="151">
      <x:c r="A151" s="245"/>
      <x:c r="B151" s="251"/>
      <x:c r="C151" s="265"/>
      <x:c r="D151" s="246"/>
      <x:c r="E151" s="246"/>
      <x:c r="F151" s="246"/>
      <x:c r="G151" s="246"/>
      <x:c r="H151" s="246"/>
      <x:c r="I151" s="246"/>
      <x:c r="J151" s="246"/>
      <x:c r="K151" s="246"/>
      <x:c r="L151" s="247"/>
    </x:row>
    <x:row r="152">
      <x:c r="A152" s="245"/>
      <x:c r="B152" s="251"/>
      <x:c r="C152" s="265"/>
      <x:c r="D152" s="246"/>
      <x:c r="E152" s="246"/>
      <x:c r="F152" s="246"/>
      <x:c r="G152" s="246"/>
      <x:c r="H152" s="246"/>
      <x:c r="I152" s="246"/>
      <x:c r="J152" s="246"/>
      <x:c r="K152" s="246"/>
      <x:c r="L152" s="247"/>
    </x:row>
    <x:row r="153">
      <x:c r="A153" s="245"/>
      <x:c r="B153" s="251"/>
      <x:c r="C153" s="265"/>
      <x:c r="D153" s="246"/>
      <x:c r="E153" s="246"/>
      <x:c r="F153" s="246"/>
      <x:c r="G153" s="246"/>
      <x:c r="H153" s="246"/>
      <x:c r="I153" s="246"/>
      <x:c r="J153" s="246"/>
      <x:c r="K153" s="246"/>
      <x:c r="L153" s="247"/>
    </x:row>
    <x:row r="154">
      <x:c r="A154" s="254"/>
      <x:c r="B154" s="277"/>
      <x:c r="C154" s="271"/>
      <x:c r="D154" s="255"/>
      <x:c r="E154" s="255"/>
      <x:c r="F154" s="255"/>
      <x:c r="G154" s="255"/>
      <x:c r="H154" s="255"/>
      <x:c r="I154" s="255"/>
      <x:c r="J154" s="255"/>
      <x:c r="K154" s="255"/>
      <x:c r="L154" s="256"/>
    </x:row>
  </x:sheetData>
  <x:mergeCells>
    <x:mergeCell ref="A1:L1"/>
    <x:mergeCell ref="A2:L2"/>
  </x:mergeCells>
  <x:dataValidations count="3">
    <x:dataValidation type="list" sqref="D5:D154">
      <x:formula1>"Outgoing,Incoming"</x:formula1>
    </x:dataValidation>
    <x:dataValidation type="list" sqref="F5:F154">
      <x:formula1>"Certified mail,Mail,Email,Phone,Portal,Court / arbitration filing,Other"</x:formula1>
    </x:dataValidation>
    <x:dataValidation type="list" sqref="J5:J154">
      <x:formula1>"Not started,In progress,Waiting,Complete,Needs review"</x:formula1>
    </x:dataValidation>
  </x:dataValidations>
  <x:pageMargins left="0.7" right="0.7" top="0.75" bottom="0.75" header="0.3" footer="0.3"/>
  <x:tableParts count="1">
    <x:tablePart xmlns:r="http://schemas.openxmlformats.org/officeDocument/2006/relationships" r:id="Re39a304aa7b7456a"/>
  </x:tableParts>
</x:worksheet>
</file>

<file path=xl/worksheets/sheet9.xml><?xml version="1.0" encoding="utf-8"?>
<x:worksheet xmlns:x="http://schemas.openxmlformats.org/spreadsheetml/2006/main">
  <x:sheetViews>
    <x:sheetView showGridLines="0" workbookViewId="0"/>
  </x:sheetViews>
  <x:sheetFormatPr defaultRowHeight="15"/>
  <x:cols>
    <x:col min="1" max="1" width="13" hidden="0" customWidth="1"/>
    <x:col min="2" max="2" width="31" hidden="0" customWidth="1"/>
    <x:col min="3" max="3" width="24" hidden="0" customWidth="1"/>
    <x:col min="4" max="4" width="15" hidden="0" customWidth="1"/>
    <x:col min="5" max="5" width="17" hidden="0" customWidth="1"/>
    <x:col min="6" max="6" width="16" hidden="0" customWidth="1"/>
    <x:col min="7" max="7" width="42" hidden="0" customWidth="1"/>
    <x:col min="8" max="8" width="17" hidden="0" customWidth="1"/>
    <x:col min="9" max="9" width="21" hidden="0" customWidth="1"/>
    <x:col min="10" max="10" width="42" hidden="0" customWidth="1"/>
  </x:cols>
  <x:sheetData>
    <x:row r="1" ht="34" customHeight="1">
      <x:c r="A1" s="237" t="str">
        <x:v>Deadlines &amp; Costs</x:v>
      </x:c>
      <x:c r="B1" s="207"/>
      <x:c r="C1" s="207"/>
      <x:c r="D1" s="207"/>
      <x:c r="E1" s="207"/>
      <x:c r="F1" s="207"/>
      <x:c r="G1" s="207"/>
      <x:c r="H1" s="207"/>
      <x:c r="I1" s="207"/>
      <x:c r="J1" s="207"/>
    </x:row>
    <x:row r="2" ht="34" customHeight="1">
      <x:c r="A2" s="238" t="str">
        <x:v>Do not rely on assumptions. Enter only dates, limits, filing rules, and costs verified from a current official source or qualified attorney.</x:v>
      </x:c>
      <x:c r="B2" s="208"/>
      <x:c r="C2" s="208"/>
      <x:c r="D2" s="208"/>
      <x:c r="E2" s="208"/>
      <x:c r="F2" s="208"/>
      <x:c r="G2" s="208"/>
      <x:c r="H2" s="208"/>
      <x:c r="I2" s="208"/>
      <x:c r="J2" s="208"/>
    </x:row>
    <x:row r="3">
      <x:c r="A3" s="209"/>
      <x:c r="B3" s="209"/>
      <x:c r="C3" s="209"/>
      <x:c r="D3" s="209"/>
      <x:c r="E3" s="209"/>
      <x:c r="F3" s="209"/>
      <x:c r="G3" s="209"/>
      <x:c r="H3" s="209"/>
      <x:c r="I3" s="209"/>
      <x:c r="J3" s="209"/>
    </x:row>
    <x:row r="4" ht="34" customHeight="1">
      <x:c r="A4" s="294" t="str">
        <x:v>Item ID</x:v>
      </x:c>
      <x:c r="B4" s="295" t="str">
        <x:v>Issue</x:v>
      </x:c>
      <x:c r="C4" s="295" t="str">
        <x:v>Jurisdiction / forum</x:v>
      </x:c>
      <x:c r="D4" s="295" t="str">
        <x:v>Trigger date</x:v>
      </x:c>
      <x:c r="E4" s="295" t="str">
        <x:v>Possible due date</x:v>
      </x:c>
      <x:c r="F4" s="295" t="str">
        <x:v>Amount / cost</x:v>
      </x:c>
      <x:c r="G4" s="295" t="str">
        <x:v>Official source URL</x:v>
      </x:c>
      <x:c r="H4" s="295" t="str">
        <x:v>Status</x:v>
      </x:c>
      <x:c r="I4" s="295" t="str">
        <x:v>Verified by / date</x:v>
      </x:c>
      <x:c r="J4" s="296" t="str">
        <x:v>Notes</x:v>
      </x:c>
    </x:row>
    <x:row r="5">
      <x:c r="A5" s="258" t="str">
        <x:v>DL-001</x:v>
      </x:c>
      <x:c r="B5" s="240" t="str">
        <x:v>Possible limitations deadline</x:v>
      </x:c>
      <x:c r="C5" s="241"/>
      <x:c r="D5" s="276"/>
      <x:c r="E5" s="276"/>
      <x:c r="F5" s="261"/>
      <x:c r="G5" s="241"/>
      <x:c r="H5" s="241" t="str">
        <x:v>Needs review</x:v>
      </x:c>
      <x:c r="I5" s="241"/>
      <x:c r="J5" s="242" t="str">
        <x:v>A demand letter may not pause this deadline.</x:v>
      </x:c>
    </x:row>
    <x:row r="6">
      <x:c r="A6" s="258" t="str">
        <x:v>DL-002</x:v>
      </x:c>
      <x:c r="B6" s="245" t="str">
        <x:v>Arbitration clause / deadline</x:v>
      </x:c>
      <x:c r="C6" s="246"/>
      <x:c r="D6" s="251"/>
      <x:c r="E6" s="251"/>
      <x:c r="F6" s="266"/>
      <x:c r="G6" s="246"/>
      <x:c r="H6" s="246" t="str">
        <x:v>Needs review</x:v>
      </x:c>
      <x:c r="I6" s="246"/>
      <x:c r="J6" s="247" t="str">
        <x:v>Review any applicable agreement.</x:v>
      </x:c>
    </x:row>
    <x:row r="7">
      <x:c r="A7" s="258" t="str">
        <x:v>DL-003</x:v>
      </x:c>
      <x:c r="B7" s="245" t="str">
        <x:v>Small-claims limit and filing fee</x:v>
      </x:c>
      <x:c r="C7" s="246"/>
      <x:c r="D7" s="251"/>
      <x:c r="E7" s="251"/>
      <x:c r="F7" s="266"/>
      <x:c r="G7" s="246"/>
      <x:c r="H7" s="246" t="str">
        <x:v>Needs review</x:v>
      </x:c>
      <x:c r="I7" s="246"/>
      <x:c r="J7" s="247" t="str">
        <x:v>Rules vary by court and claim.</x:v>
      </x:c>
    </x:row>
    <x:row r="8">
      <x:c r="A8" s="258" t="str">
        <x:v>DL-004</x:v>
      </x:c>
      <x:c r="B8" s="245" t="str">
        <x:v>Service requirements and cost</x:v>
      </x:c>
      <x:c r="C8" s="246"/>
      <x:c r="D8" s="251"/>
      <x:c r="E8" s="251"/>
      <x:c r="F8" s="266"/>
      <x:c r="G8" s="246"/>
      <x:c r="H8" s="246" t="str">
        <x:v>Needs review</x:v>
      </x:c>
      <x:c r="I8" s="246"/>
      <x:c r="J8" s="247" t="str">
        <x:v>Use the current local rule.</x:v>
      </x:c>
    </x:row>
    <x:row r="9">
      <x:c r="A9" s="258"/>
      <x:c r="B9" s="245"/>
      <x:c r="C9" s="246"/>
      <x:c r="D9" s="251"/>
      <x:c r="E9" s="251"/>
      <x:c r="F9" s="266"/>
      <x:c r="G9" s="246"/>
      <x:c r="H9" s="246"/>
      <x:c r="I9" s="246"/>
      <x:c r="J9" s="247"/>
    </x:row>
    <x:row r="10">
      <x:c r="A10" s="258"/>
      <x:c r="B10" s="245"/>
      <x:c r="C10" s="246"/>
      <x:c r="D10" s="251"/>
      <x:c r="E10" s="251"/>
      <x:c r="F10" s="266"/>
      <x:c r="G10" s="246"/>
      <x:c r="H10" s="246"/>
      <x:c r="I10" s="246"/>
      <x:c r="J10" s="247"/>
    </x:row>
    <x:row r="11">
      <x:c r="A11" s="258"/>
      <x:c r="B11" s="245"/>
      <x:c r="C11" s="246"/>
      <x:c r="D11" s="251"/>
      <x:c r="E11" s="251"/>
      <x:c r="F11" s="266"/>
      <x:c r="G11" s="246"/>
      <x:c r="H11" s="246"/>
      <x:c r="I11" s="246"/>
      <x:c r="J11" s="247"/>
    </x:row>
    <x:row r="12">
      <x:c r="A12" s="258"/>
      <x:c r="B12" s="245"/>
      <x:c r="C12" s="246"/>
      <x:c r="D12" s="251"/>
      <x:c r="E12" s="251"/>
      <x:c r="F12" s="266"/>
      <x:c r="G12" s="246"/>
      <x:c r="H12" s="246"/>
      <x:c r="I12" s="246"/>
      <x:c r="J12" s="247"/>
    </x:row>
    <x:row r="13">
      <x:c r="A13" s="258"/>
      <x:c r="B13" s="245"/>
      <x:c r="C13" s="246"/>
      <x:c r="D13" s="251"/>
      <x:c r="E13" s="251"/>
      <x:c r="F13" s="266"/>
      <x:c r="G13" s="246"/>
      <x:c r="H13" s="246"/>
      <x:c r="I13" s="246"/>
      <x:c r="J13" s="247"/>
    </x:row>
    <x:row r="14">
      <x:c r="A14" s="258"/>
      <x:c r="B14" s="245"/>
      <x:c r="C14" s="246"/>
      <x:c r="D14" s="251"/>
      <x:c r="E14" s="251"/>
      <x:c r="F14" s="266"/>
      <x:c r="G14" s="246"/>
      <x:c r="H14" s="246"/>
      <x:c r="I14" s="246"/>
      <x:c r="J14" s="247"/>
    </x:row>
    <x:row r="15">
      <x:c r="A15" s="258"/>
      <x:c r="B15" s="245"/>
      <x:c r="C15" s="246"/>
      <x:c r="D15" s="251"/>
      <x:c r="E15" s="251"/>
      <x:c r="F15" s="266"/>
      <x:c r="G15" s="246"/>
      <x:c r="H15" s="246"/>
      <x:c r="I15" s="246"/>
      <x:c r="J15" s="247"/>
    </x:row>
    <x:row r="16">
      <x:c r="A16" s="258"/>
      <x:c r="B16" s="245"/>
      <x:c r="C16" s="246"/>
      <x:c r="D16" s="251"/>
      <x:c r="E16" s="251"/>
      <x:c r="F16" s="266"/>
      <x:c r="G16" s="246"/>
      <x:c r="H16" s="246"/>
      <x:c r="I16" s="246"/>
      <x:c r="J16" s="247"/>
    </x:row>
    <x:row r="17">
      <x:c r="A17" s="258"/>
      <x:c r="B17" s="245"/>
      <x:c r="C17" s="246"/>
      <x:c r="D17" s="251"/>
      <x:c r="E17" s="251"/>
      <x:c r="F17" s="266"/>
      <x:c r="G17" s="246"/>
      <x:c r="H17" s="246"/>
      <x:c r="I17" s="246"/>
      <x:c r="J17" s="247"/>
    </x:row>
    <x:row r="18">
      <x:c r="A18" s="258"/>
      <x:c r="B18" s="245"/>
      <x:c r="C18" s="246"/>
      <x:c r="D18" s="251"/>
      <x:c r="E18" s="251"/>
      <x:c r="F18" s="266"/>
      <x:c r="G18" s="246"/>
      <x:c r="H18" s="246"/>
      <x:c r="I18" s="246"/>
      <x:c r="J18" s="247"/>
    </x:row>
    <x:row r="19">
      <x:c r="A19" s="258"/>
      <x:c r="B19" s="245"/>
      <x:c r="C19" s="246"/>
      <x:c r="D19" s="251"/>
      <x:c r="E19" s="251"/>
      <x:c r="F19" s="266"/>
      <x:c r="G19" s="246"/>
      <x:c r="H19" s="246"/>
      <x:c r="I19" s="246"/>
      <x:c r="J19" s="247"/>
    </x:row>
    <x:row r="20">
      <x:c r="A20" s="258"/>
      <x:c r="B20" s="245"/>
      <x:c r="C20" s="246"/>
      <x:c r="D20" s="251"/>
      <x:c r="E20" s="251"/>
      <x:c r="F20" s="266"/>
      <x:c r="G20" s="246"/>
      <x:c r="H20" s="246"/>
      <x:c r="I20" s="246"/>
      <x:c r="J20" s="247"/>
    </x:row>
    <x:row r="21">
      <x:c r="A21" s="258"/>
      <x:c r="B21" s="245"/>
      <x:c r="C21" s="246"/>
      <x:c r="D21" s="251"/>
      <x:c r="E21" s="251"/>
      <x:c r="F21" s="266"/>
      <x:c r="G21" s="246"/>
      <x:c r="H21" s="246"/>
      <x:c r="I21" s="246"/>
      <x:c r="J21" s="247"/>
    </x:row>
    <x:row r="22">
      <x:c r="A22" s="258"/>
      <x:c r="B22" s="245"/>
      <x:c r="C22" s="246"/>
      <x:c r="D22" s="251"/>
      <x:c r="E22" s="251"/>
      <x:c r="F22" s="266"/>
      <x:c r="G22" s="246"/>
      <x:c r="H22" s="246"/>
      <x:c r="I22" s="246"/>
      <x:c r="J22" s="247"/>
    </x:row>
    <x:row r="23">
      <x:c r="A23" s="258"/>
      <x:c r="B23" s="245"/>
      <x:c r="C23" s="246"/>
      <x:c r="D23" s="251"/>
      <x:c r="E23" s="251"/>
      <x:c r="F23" s="266"/>
      <x:c r="G23" s="246"/>
      <x:c r="H23" s="246"/>
      <x:c r="I23" s="246"/>
      <x:c r="J23" s="247"/>
    </x:row>
    <x:row r="24">
      <x:c r="A24" s="258"/>
      <x:c r="B24" s="245"/>
      <x:c r="C24" s="246"/>
      <x:c r="D24" s="251"/>
      <x:c r="E24" s="251"/>
      <x:c r="F24" s="266"/>
      <x:c r="G24" s="246"/>
      <x:c r="H24" s="246"/>
      <x:c r="I24" s="246"/>
      <x:c r="J24" s="247"/>
    </x:row>
    <x:row r="25">
      <x:c r="A25" s="258"/>
      <x:c r="B25" s="245"/>
      <x:c r="C25" s="246"/>
      <x:c r="D25" s="251"/>
      <x:c r="E25" s="251"/>
      <x:c r="F25" s="266"/>
      <x:c r="G25" s="246"/>
      <x:c r="H25" s="246"/>
      <x:c r="I25" s="246"/>
      <x:c r="J25" s="247"/>
    </x:row>
    <x:row r="26">
      <x:c r="A26" s="258"/>
      <x:c r="B26" s="245"/>
      <x:c r="C26" s="246"/>
      <x:c r="D26" s="251"/>
      <x:c r="E26" s="251"/>
      <x:c r="F26" s="266"/>
      <x:c r="G26" s="246"/>
      <x:c r="H26" s="246"/>
      <x:c r="I26" s="246"/>
      <x:c r="J26" s="247"/>
    </x:row>
    <x:row r="27">
      <x:c r="A27" s="258"/>
      <x:c r="B27" s="245"/>
      <x:c r="C27" s="246"/>
      <x:c r="D27" s="251"/>
      <x:c r="E27" s="251"/>
      <x:c r="F27" s="266"/>
      <x:c r="G27" s="246"/>
      <x:c r="H27" s="246"/>
      <x:c r="I27" s="246"/>
      <x:c r="J27" s="247"/>
    </x:row>
    <x:row r="28">
      <x:c r="A28" s="258"/>
      <x:c r="B28" s="245"/>
      <x:c r="C28" s="246"/>
      <x:c r="D28" s="251"/>
      <x:c r="E28" s="251"/>
      <x:c r="F28" s="266"/>
      <x:c r="G28" s="246"/>
      <x:c r="H28" s="246"/>
      <x:c r="I28" s="246"/>
      <x:c r="J28" s="247"/>
    </x:row>
    <x:row r="29">
      <x:c r="A29" s="258"/>
      <x:c r="B29" s="245"/>
      <x:c r="C29" s="246"/>
      <x:c r="D29" s="251"/>
      <x:c r="E29" s="251"/>
      <x:c r="F29" s="266"/>
      <x:c r="G29" s="246"/>
      <x:c r="H29" s="246"/>
      <x:c r="I29" s="246"/>
      <x:c r="J29" s="247"/>
    </x:row>
    <x:row r="30">
      <x:c r="A30" s="258"/>
      <x:c r="B30" s="245"/>
      <x:c r="C30" s="246"/>
      <x:c r="D30" s="251"/>
      <x:c r="E30" s="251"/>
      <x:c r="F30" s="266"/>
      <x:c r="G30" s="246"/>
      <x:c r="H30" s="246"/>
      <x:c r="I30" s="246"/>
      <x:c r="J30" s="247"/>
    </x:row>
    <x:row r="31">
      <x:c r="A31" s="258"/>
      <x:c r="B31" s="245"/>
      <x:c r="C31" s="246"/>
      <x:c r="D31" s="251"/>
      <x:c r="E31" s="251"/>
      <x:c r="F31" s="266"/>
      <x:c r="G31" s="246"/>
      <x:c r="H31" s="246"/>
      <x:c r="I31" s="246"/>
      <x:c r="J31" s="247"/>
    </x:row>
    <x:row r="32">
      <x:c r="A32" s="258"/>
      <x:c r="B32" s="245"/>
      <x:c r="C32" s="246"/>
      <x:c r="D32" s="251"/>
      <x:c r="E32" s="251"/>
      <x:c r="F32" s="266"/>
      <x:c r="G32" s="246"/>
      <x:c r="H32" s="246"/>
      <x:c r="I32" s="246"/>
      <x:c r="J32" s="247"/>
    </x:row>
    <x:row r="33">
      <x:c r="A33" s="258"/>
      <x:c r="B33" s="245"/>
      <x:c r="C33" s="246"/>
      <x:c r="D33" s="251"/>
      <x:c r="E33" s="251"/>
      <x:c r="F33" s="266"/>
      <x:c r="G33" s="246"/>
      <x:c r="H33" s="246"/>
      <x:c r="I33" s="246"/>
      <x:c r="J33" s="247"/>
    </x:row>
    <x:row r="34">
      <x:c r="A34" s="258"/>
      <x:c r="B34" s="245"/>
      <x:c r="C34" s="246"/>
      <x:c r="D34" s="251"/>
      <x:c r="E34" s="251"/>
      <x:c r="F34" s="266"/>
      <x:c r="G34" s="246"/>
      <x:c r="H34" s="246"/>
      <x:c r="I34" s="246"/>
      <x:c r="J34" s="247"/>
    </x:row>
    <x:row r="35">
      <x:c r="A35" s="258"/>
      <x:c r="B35" s="245"/>
      <x:c r="C35" s="246"/>
      <x:c r="D35" s="251"/>
      <x:c r="E35" s="251"/>
      <x:c r="F35" s="266"/>
      <x:c r="G35" s="246"/>
      <x:c r="H35" s="246"/>
      <x:c r="I35" s="246"/>
      <x:c r="J35" s="247"/>
    </x:row>
    <x:row r="36">
      <x:c r="A36" s="258"/>
      <x:c r="B36" s="245"/>
      <x:c r="C36" s="246"/>
      <x:c r="D36" s="251"/>
      <x:c r="E36" s="251"/>
      <x:c r="F36" s="266"/>
      <x:c r="G36" s="246"/>
      <x:c r="H36" s="246"/>
      <x:c r="I36" s="246"/>
      <x:c r="J36" s="247"/>
    </x:row>
    <x:row r="37">
      <x:c r="A37" s="258"/>
      <x:c r="B37" s="245"/>
      <x:c r="C37" s="246"/>
      <x:c r="D37" s="251"/>
      <x:c r="E37" s="251"/>
      <x:c r="F37" s="266"/>
      <x:c r="G37" s="246"/>
      <x:c r="H37" s="246"/>
      <x:c r="I37" s="246"/>
      <x:c r="J37" s="247"/>
    </x:row>
    <x:row r="38">
      <x:c r="A38" s="258"/>
      <x:c r="B38" s="245"/>
      <x:c r="C38" s="246"/>
      <x:c r="D38" s="251"/>
      <x:c r="E38" s="251"/>
      <x:c r="F38" s="266"/>
      <x:c r="G38" s="246"/>
      <x:c r="H38" s="246"/>
      <x:c r="I38" s="246"/>
      <x:c r="J38" s="247"/>
    </x:row>
    <x:row r="39">
      <x:c r="A39" s="258"/>
      <x:c r="B39" s="245"/>
      <x:c r="C39" s="246"/>
      <x:c r="D39" s="251"/>
      <x:c r="E39" s="251"/>
      <x:c r="F39" s="266"/>
      <x:c r="G39" s="246"/>
      <x:c r="H39" s="246"/>
      <x:c r="I39" s="246"/>
      <x:c r="J39" s="247"/>
    </x:row>
    <x:row r="40">
      <x:c r="A40" s="258"/>
      <x:c r="B40" s="245"/>
      <x:c r="C40" s="246"/>
      <x:c r="D40" s="251"/>
      <x:c r="E40" s="251"/>
      <x:c r="F40" s="266"/>
      <x:c r="G40" s="246"/>
      <x:c r="H40" s="246"/>
      <x:c r="I40" s="246"/>
      <x:c r="J40" s="247"/>
    </x:row>
    <x:row r="41">
      <x:c r="A41" s="258"/>
      <x:c r="B41" s="245"/>
      <x:c r="C41" s="246"/>
      <x:c r="D41" s="251"/>
      <x:c r="E41" s="251"/>
      <x:c r="F41" s="266"/>
      <x:c r="G41" s="246"/>
      <x:c r="H41" s="246"/>
      <x:c r="I41" s="246"/>
      <x:c r="J41" s="247"/>
    </x:row>
    <x:row r="42">
      <x:c r="A42" s="258"/>
      <x:c r="B42" s="245"/>
      <x:c r="C42" s="246"/>
      <x:c r="D42" s="251"/>
      <x:c r="E42" s="251"/>
      <x:c r="F42" s="266"/>
      <x:c r="G42" s="246"/>
      <x:c r="H42" s="246"/>
      <x:c r="I42" s="246"/>
      <x:c r="J42" s="247"/>
    </x:row>
    <x:row r="43">
      <x:c r="A43" s="258"/>
      <x:c r="B43" s="245"/>
      <x:c r="C43" s="246"/>
      <x:c r="D43" s="251"/>
      <x:c r="E43" s="251"/>
      <x:c r="F43" s="266"/>
      <x:c r="G43" s="246"/>
      <x:c r="H43" s="246"/>
      <x:c r="I43" s="246"/>
      <x:c r="J43" s="247"/>
    </x:row>
    <x:row r="44">
      <x:c r="A44" s="258"/>
      <x:c r="B44" s="245"/>
      <x:c r="C44" s="246"/>
      <x:c r="D44" s="251"/>
      <x:c r="E44" s="251"/>
      <x:c r="F44" s="266"/>
      <x:c r="G44" s="246"/>
      <x:c r="H44" s="246"/>
      <x:c r="I44" s="246"/>
      <x:c r="J44" s="247"/>
    </x:row>
    <x:row r="45">
      <x:c r="A45" s="258"/>
      <x:c r="B45" s="245"/>
      <x:c r="C45" s="246"/>
      <x:c r="D45" s="251"/>
      <x:c r="E45" s="251"/>
      <x:c r="F45" s="266"/>
      <x:c r="G45" s="246"/>
      <x:c r="H45" s="246"/>
      <x:c r="I45" s="246"/>
      <x:c r="J45" s="247"/>
    </x:row>
    <x:row r="46">
      <x:c r="A46" s="258"/>
      <x:c r="B46" s="245"/>
      <x:c r="C46" s="246"/>
      <x:c r="D46" s="251"/>
      <x:c r="E46" s="251"/>
      <x:c r="F46" s="266"/>
      <x:c r="G46" s="246"/>
      <x:c r="H46" s="246"/>
      <x:c r="I46" s="246"/>
      <x:c r="J46" s="247"/>
    </x:row>
    <x:row r="47">
      <x:c r="A47" s="258"/>
      <x:c r="B47" s="245"/>
      <x:c r="C47" s="246"/>
      <x:c r="D47" s="251"/>
      <x:c r="E47" s="251"/>
      <x:c r="F47" s="266"/>
      <x:c r="G47" s="246"/>
      <x:c r="H47" s="246"/>
      <x:c r="I47" s="246"/>
      <x:c r="J47" s="247"/>
    </x:row>
    <x:row r="48">
      <x:c r="A48" s="258"/>
      <x:c r="B48" s="245"/>
      <x:c r="C48" s="246"/>
      <x:c r="D48" s="251"/>
      <x:c r="E48" s="251"/>
      <x:c r="F48" s="266"/>
      <x:c r="G48" s="246"/>
      <x:c r="H48" s="246"/>
      <x:c r="I48" s="246"/>
      <x:c r="J48" s="247"/>
    </x:row>
    <x:row r="49">
      <x:c r="A49" s="258"/>
      <x:c r="B49" s="245"/>
      <x:c r="C49" s="246"/>
      <x:c r="D49" s="251"/>
      <x:c r="E49" s="251"/>
      <x:c r="F49" s="266"/>
      <x:c r="G49" s="246"/>
      <x:c r="H49" s="246"/>
      <x:c r="I49" s="246"/>
      <x:c r="J49" s="247"/>
    </x:row>
    <x:row r="50">
      <x:c r="A50" s="258"/>
      <x:c r="B50" s="245"/>
      <x:c r="C50" s="246"/>
      <x:c r="D50" s="251"/>
      <x:c r="E50" s="251"/>
      <x:c r="F50" s="266"/>
      <x:c r="G50" s="246"/>
      <x:c r="H50" s="246"/>
      <x:c r="I50" s="246"/>
      <x:c r="J50" s="247"/>
    </x:row>
    <x:row r="51">
      <x:c r="A51" s="258"/>
      <x:c r="B51" s="245"/>
      <x:c r="C51" s="246"/>
      <x:c r="D51" s="251"/>
      <x:c r="E51" s="251"/>
      <x:c r="F51" s="266"/>
      <x:c r="G51" s="246"/>
      <x:c r="H51" s="246"/>
      <x:c r="I51" s="246"/>
      <x:c r="J51" s="247"/>
    </x:row>
    <x:row r="52">
      <x:c r="A52" s="258"/>
      <x:c r="B52" s="245"/>
      <x:c r="C52" s="246"/>
      <x:c r="D52" s="251"/>
      <x:c r="E52" s="251"/>
      <x:c r="F52" s="266"/>
      <x:c r="G52" s="246"/>
      <x:c r="H52" s="246"/>
      <x:c r="I52" s="246"/>
      <x:c r="J52" s="247"/>
    </x:row>
    <x:row r="53">
      <x:c r="A53" s="258"/>
      <x:c r="B53" s="245"/>
      <x:c r="C53" s="246"/>
      <x:c r="D53" s="251"/>
      <x:c r="E53" s="251"/>
      <x:c r="F53" s="266"/>
      <x:c r="G53" s="246"/>
      <x:c r="H53" s="246"/>
      <x:c r="I53" s="246"/>
      <x:c r="J53" s="247"/>
    </x:row>
    <x:row r="54">
      <x:c r="A54" s="258"/>
      <x:c r="B54" s="245"/>
      <x:c r="C54" s="246"/>
      <x:c r="D54" s="251"/>
      <x:c r="E54" s="251"/>
      <x:c r="F54" s="266"/>
      <x:c r="G54" s="246"/>
      <x:c r="H54" s="246"/>
      <x:c r="I54" s="246"/>
      <x:c r="J54" s="247"/>
    </x:row>
    <x:row r="55">
      <x:c r="A55" s="258"/>
      <x:c r="B55" s="245"/>
      <x:c r="C55" s="246"/>
      <x:c r="D55" s="251"/>
      <x:c r="E55" s="251"/>
      <x:c r="F55" s="266"/>
      <x:c r="G55" s="246"/>
      <x:c r="H55" s="246"/>
      <x:c r="I55" s="246"/>
      <x:c r="J55" s="247"/>
    </x:row>
    <x:row r="56">
      <x:c r="A56" s="258"/>
      <x:c r="B56" s="245"/>
      <x:c r="C56" s="246"/>
      <x:c r="D56" s="251"/>
      <x:c r="E56" s="251"/>
      <x:c r="F56" s="266"/>
      <x:c r="G56" s="246"/>
      <x:c r="H56" s="246"/>
      <x:c r="I56" s="246"/>
      <x:c r="J56" s="247"/>
    </x:row>
    <x:row r="57">
      <x:c r="A57" s="258"/>
      <x:c r="B57" s="245"/>
      <x:c r="C57" s="246"/>
      <x:c r="D57" s="251"/>
      <x:c r="E57" s="251"/>
      <x:c r="F57" s="266"/>
      <x:c r="G57" s="246"/>
      <x:c r="H57" s="246"/>
      <x:c r="I57" s="246"/>
      <x:c r="J57" s="247"/>
    </x:row>
    <x:row r="58">
      <x:c r="A58" s="258"/>
      <x:c r="B58" s="245"/>
      <x:c r="C58" s="246"/>
      <x:c r="D58" s="251"/>
      <x:c r="E58" s="251"/>
      <x:c r="F58" s="266"/>
      <x:c r="G58" s="246"/>
      <x:c r="H58" s="246"/>
      <x:c r="I58" s="246"/>
      <x:c r="J58" s="247"/>
    </x:row>
    <x:row r="59">
      <x:c r="A59" s="258"/>
      <x:c r="B59" s="245"/>
      <x:c r="C59" s="246"/>
      <x:c r="D59" s="251"/>
      <x:c r="E59" s="251"/>
      <x:c r="F59" s="266"/>
      <x:c r="G59" s="246"/>
      <x:c r="H59" s="246"/>
      <x:c r="I59" s="246"/>
      <x:c r="J59" s="247"/>
    </x:row>
    <x:row r="60">
      <x:c r="A60" s="258"/>
      <x:c r="B60" s="245"/>
      <x:c r="C60" s="246"/>
      <x:c r="D60" s="251"/>
      <x:c r="E60" s="251"/>
      <x:c r="F60" s="266"/>
      <x:c r="G60" s="246"/>
      <x:c r="H60" s="246"/>
      <x:c r="I60" s="246"/>
      <x:c r="J60" s="247"/>
    </x:row>
    <x:row r="61">
      <x:c r="A61" s="258"/>
      <x:c r="B61" s="245"/>
      <x:c r="C61" s="246"/>
      <x:c r="D61" s="251"/>
      <x:c r="E61" s="251"/>
      <x:c r="F61" s="266"/>
      <x:c r="G61" s="246"/>
      <x:c r="H61" s="246"/>
      <x:c r="I61" s="246"/>
      <x:c r="J61" s="247"/>
    </x:row>
    <x:row r="62">
      <x:c r="A62" s="258"/>
      <x:c r="B62" s="245"/>
      <x:c r="C62" s="246"/>
      <x:c r="D62" s="251"/>
      <x:c r="E62" s="251"/>
      <x:c r="F62" s="266"/>
      <x:c r="G62" s="246"/>
      <x:c r="H62" s="246"/>
      <x:c r="I62" s="246"/>
      <x:c r="J62" s="247"/>
    </x:row>
    <x:row r="63">
      <x:c r="A63" s="258"/>
      <x:c r="B63" s="245"/>
      <x:c r="C63" s="246"/>
      <x:c r="D63" s="251"/>
      <x:c r="E63" s="251"/>
      <x:c r="F63" s="266"/>
      <x:c r="G63" s="246"/>
      <x:c r="H63" s="246"/>
      <x:c r="I63" s="246"/>
      <x:c r="J63" s="247"/>
    </x:row>
    <x:row r="64">
      <x:c r="A64" s="258"/>
      <x:c r="B64" s="245"/>
      <x:c r="C64" s="246"/>
      <x:c r="D64" s="251"/>
      <x:c r="E64" s="251"/>
      <x:c r="F64" s="266"/>
      <x:c r="G64" s="246"/>
      <x:c r="H64" s="246"/>
      <x:c r="I64" s="246"/>
      <x:c r="J64" s="247"/>
    </x:row>
    <x:row r="65">
      <x:c r="A65" s="258"/>
      <x:c r="B65" s="245"/>
      <x:c r="C65" s="246"/>
      <x:c r="D65" s="251"/>
      <x:c r="E65" s="251"/>
      <x:c r="F65" s="266"/>
      <x:c r="G65" s="246"/>
      <x:c r="H65" s="246"/>
      <x:c r="I65" s="246"/>
      <x:c r="J65" s="247"/>
    </x:row>
    <x:row r="66">
      <x:c r="A66" s="258"/>
      <x:c r="B66" s="245"/>
      <x:c r="C66" s="246"/>
      <x:c r="D66" s="251"/>
      <x:c r="E66" s="251"/>
      <x:c r="F66" s="266"/>
      <x:c r="G66" s="246"/>
      <x:c r="H66" s="246"/>
      <x:c r="I66" s="246"/>
      <x:c r="J66" s="247"/>
    </x:row>
    <x:row r="67">
      <x:c r="A67" s="258"/>
      <x:c r="B67" s="245"/>
      <x:c r="C67" s="246"/>
      <x:c r="D67" s="251"/>
      <x:c r="E67" s="251"/>
      <x:c r="F67" s="266"/>
      <x:c r="G67" s="246"/>
      <x:c r="H67" s="246"/>
      <x:c r="I67" s="246"/>
      <x:c r="J67" s="247"/>
    </x:row>
    <x:row r="68">
      <x:c r="A68" s="258"/>
      <x:c r="B68" s="245"/>
      <x:c r="C68" s="246"/>
      <x:c r="D68" s="251"/>
      <x:c r="E68" s="251"/>
      <x:c r="F68" s="266"/>
      <x:c r="G68" s="246"/>
      <x:c r="H68" s="246"/>
      <x:c r="I68" s="246"/>
      <x:c r="J68" s="247"/>
    </x:row>
    <x:row r="69">
      <x:c r="A69" s="258"/>
      <x:c r="B69" s="245"/>
      <x:c r="C69" s="246"/>
      <x:c r="D69" s="251"/>
      <x:c r="E69" s="251"/>
      <x:c r="F69" s="266"/>
      <x:c r="G69" s="246"/>
      <x:c r="H69" s="246"/>
      <x:c r="I69" s="246"/>
      <x:c r="J69" s="247"/>
    </x:row>
    <x:row r="70">
      <x:c r="A70" s="258"/>
      <x:c r="B70" s="245"/>
      <x:c r="C70" s="246"/>
      <x:c r="D70" s="251"/>
      <x:c r="E70" s="251"/>
      <x:c r="F70" s="266"/>
      <x:c r="G70" s="246"/>
      <x:c r="H70" s="246"/>
      <x:c r="I70" s="246"/>
      <x:c r="J70" s="247"/>
    </x:row>
    <x:row r="71">
      <x:c r="A71" s="258"/>
      <x:c r="B71" s="245"/>
      <x:c r="C71" s="246"/>
      <x:c r="D71" s="251"/>
      <x:c r="E71" s="251"/>
      <x:c r="F71" s="266"/>
      <x:c r="G71" s="246"/>
      <x:c r="H71" s="246"/>
      <x:c r="I71" s="246"/>
      <x:c r="J71" s="247"/>
    </x:row>
    <x:row r="72">
      <x:c r="A72" s="258"/>
      <x:c r="B72" s="245"/>
      <x:c r="C72" s="246"/>
      <x:c r="D72" s="251"/>
      <x:c r="E72" s="251"/>
      <x:c r="F72" s="266"/>
      <x:c r="G72" s="246"/>
      <x:c r="H72" s="246"/>
      <x:c r="I72" s="246"/>
      <x:c r="J72" s="247"/>
    </x:row>
    <x:row r="73">
      <x:c r="A73" s="258"/>
      <x:c r="B73" s="245"/>
      <x:c r="C73" s="246"/>
      <x:c r="D73" s="251"/>
      <x:c r="E73" s="251"/>
      <x:c r="F73" s="266"/>
      <x:c r="G73" s="246"/>
      <x:c r="H73" s="246"/>
      <x:c r="I73" s="246"/>
      <x:c r="J73" s="247"/>
    </x:row>
    <x:row r="74">
      <x:c r="A74" s="258"/>
      <x:c r="B74" s="245"/>
      <x:c r="C74" s="246"/>
      <x:c r="D74" s="251"/>
      <x:c r="E74" s="251"/>
      <x:c r="F74" s="266"/>
      <x:c r="G74" s="246"/>
      <x:c r="H74" s="246"/>
      <x:c r="I74" s="246"/>
      <x:c r="J74" s="247"/>
    </x:row>
    <x:row r="75">
      <x:c r="A75" s="258"/>
      <x:c r="B75" s="245"/>
      <x:c r="C75" s="246"/>
      <x:c r="D75" s="251"/>
      <x:c r="E75" s="251"/>
      <x:c r="F75" s="266"/>
      <x:c r="G75" s="246"/>
      <x:c r="H75" s="246"/>
      <x:c r="I75" s="246"/>
      <x:c r="J75" s="247"/>
    </x:row>
    <x:row r="76">
      <x:c r="A76" s="258"/>
      <x:c r="B76" s="245"/>
      <x:c r="C76" s="246"/>
      <x:c r="D76" s="251"/>
      <x:c r="E76" s="251"/>
      <x:c r="F76" s="266"/>
      <x:c r="G76" s="246"/>
      <x:c r="H76" s="246"/>
      <x:c r="I76" s="246"/>
      <x:c r="J76" s="247"/>
    </x:row>
    <x:row r="77">
      <x:c r="A77" s="258"/>
      <x:c r="B77" s="245"/>
      <x:c r="C77" s="246"/>
      <x:c r="D77" s="251"/>
      <x:c r="E77" s="251"/>
      <x:c r="F77" s="266"/>
      <x:c r="G77" s="246"/>
      <x:c r="H77" s="246"/>
      <x:c r="I77" s="246"/>
      <x:c r="J77" s="247"/>
    </x:row>
    <x:row r="78">
      <x:c r="A78" s="258"/>
      <x:c r="B78" s="245"/>
      <x:c r="C78" s="246"/>
      <x:c r="D78" s="251"/>
      <x:c r="E78" s="251"/>
      <x:c r="F78" s="266"/>
      <x:c r="G78" s="246"/>
      <x:c r="H78" s="246"/>
      <x:c r="I78" s="246"/>
      <x:c r="J78" s="247"/>
    </x:row>
    <x:row r="79">
      <x:c r="A79" s="258"/>
      <x:c r="B79" s="245"/>
      <x:c r="C79" s="246"/>
      <x:c r="D79" s="251"/>
      <x:c r="E79" s="251"/>
      <x:c r="F79" s="266"/>
      <x:c r="G79" s="246"/>
      <x:c r="H79" s="246"/>
      <x:c r="I79" s="246"/>
      <x:c r="J79" s="247"/>
    </x:row>
    <x:row r="80">
      <x:c r="A80" s="258"/>
      <x:c r="B80" s="245"/>
      <x:c r="C80" s="246"/>
      <x:c r="D80" s="251"/>
      <x:c r="E80" s="251"/>
      <x:c r="F80" s="266"/>
      <x:c r="G80" s="246"/>
      <x:c r="H80" s="246"/>
      <x:c r="I80" s="246"/>
      <x:c r="J80" s="247"/>
    </x:row>
    <x:row r="81">
      <x:c r="A81" s="258"/>
      <x:c r="B81" s="245"/>
      <x:c r="C81" s="246"/>
      <x:c r="D81" s="251"/>
      <x:c r="E81" s="251"/>
      <x:c r="F81" s="266"/>
      <x:c r="G81" s="246"/>
      <x:c r="H81" s="246"/>
      <x:c r="I81" s="246"/>
      <x:c r="J81" s="247"/>
    </x:row>
    <x:row r="82">
      <x:c r="A82" s="258"/>
      <x:c r="B82" s="245"/>
      <x:c r="C82" s="246"/>
      <x:c r="D82" s="251"/>
      <x:c r="E82" s="251"/>
      <x:c r="F82" s="266"/>
      <x:c r="G82" s="246"/>
      <x:c r="H82" s="246"/>
      <x:c r="I82" s="246"/>
      <x:c r="J82" s="247"/>
    </x:row>
    <x:row r="83">
      <x:c r="A83" s="258"/>
      <x:c r="B83" s="245"/>
      <x:c r="C83" s="246"/>
      <x:c r="D83" s="251"/>
      <x:c r="E83" s="251"/>
      <x:c r="F83" s="266"/>
      <x:c r="G83" s="246"/>
      <x:c r="H83" s="246"/>
      <x:c r="I83" s="246"/>
      <x:c r="J83" s="247"/>
    </x:row>
    <x:row r="84">
      <x:c r="A84" s="258"/>
      <x:c r="B84" s="245"/>
      <x:c r="C84" s="246"/>
      <x:c r="D84" s="251"/>
      <x:c r="E84" s="251"/>
      <x:c r="F84" s="266"/>
      <x:c r="G84" s="246"/>
      <x:c r="H84" s="246"/>
      <x:c r="I84" s="246"/>
      <x:c r="J84" s="247"/>
    </x:row>
    <x:row r="85">
      <x:c r="A85" s="258"/>
      <x:c r="B85" s="245"/>
      <x:c r="C85" s="246"/>
      <x:c r="D85" s="251"/>
      <x:c r="E85" s="251"/>
      <x:c r="F85" s="266"/>
      <x:c r="G85" s="246"/>
      <x:c r="H85" s="246"/>
      <x:c r="I85" s="246"/>
      <x:c r="J85" s="247"/>
    </x:row>
    <x:row r="86">
      <x:c r="A86" s="258"/>
      <x:c r="B86" s="245"/>
      <x:c r="C86" s="246"/>
      <x:c r="D86" s="251"/>
      <x:c r="E86" s="251"/>
      <x:c r="F86" s="266"/>
      <x:c r="G86" s="246"/>
      <x:c r="H86" s="246"/>
      <x:c r="I86" s="246"/>
      <x:c r="J86" s="247"/>
    </x:row>
    <x:row r="87">
      <x:c r="A87" s="258"/>
      <x:c r="B87" s="245"/>
      <x:c r="C87" s="246"/>
      <x:c r="D87" s="251"/>
      <x:c r="E87" s="251"/>
      <x:c r="F87" s="266"/>
      <x:c r="G87" s="246"/>
      <x:c r="H87" s="246"/>
      <x:c r="I87" s="246"/>
      <x:c r="J87" s="247"/>
    </x:row>
    <x:row r="88">
      <x:c r="A88" s="258"/>
      <x:c r="B88" s="245"/>
      <x:c r="C88" s="246"/>
      <x:c r="D88" s="251"/>
      <x:c r="E88" s="251"/>
      <x:c r="F88" s="266"/>
      <x:c r="G88" s="246"/>
      <x:c r="H88" s="246"/>
      <x:c r="I88" s="246"/>
      <x:c r="J88" s="247"/>
    </x:row>
    <x:row r="89">
      <x:c r="A89" s="258"/>
      <x:c r="B89" s="245"/>
      <x:c r="C89" s="246"/>
      <x:c r="D89" s="251"/>
      <x:c r="E89" s="251"/>
      <x:c r="F89" s="266"/>
      <x:c r="G89" s="246"/>
      <x:c r="H89" s="246"/>
      <x:c r="I89" s="246"/>
      <x:c r="J89" s="247"/>
    </x:row>
    <x:row r="90">
      <x:c r="A90" s="258"/>
      <x:c r="B90" s="245"/>
      <x:c r="C90" s="246"/>
      <x:c r="D90" s="251"/>
      <x:c r="E90" s="251"/>
      <x:c r="F90" s="266"/>
      <x:c r="G90" s="246"/>
      <x:c r="H90" s="246"/>
      <x:c r="I90" s="246"/>
      <x:c r="J90" s="247"/>
    </x:row>
    <x:row r="91">
      <x:c r="A91" s="258"/>
      <x:c r="B91" s="245"/>
      <x:c r="C91" s="246"/>
      <x:c r="D91" s="251"/>
      <x:c r="E91" s="251"/>
      <x:c r="F91" s="266"/>
      <x:c r="G91" s="246"/>
      <x:c r="H91" s="246"/>
      <x:c r="I91" s="246"/>
      <x:c r="J91" s="247"/>
    </x:row>
    <x:row r="92">
      <x:c r="A92" s="258"/>
      <x:c r="B92" s="245"/>
      <x:c r="C92" s="246"/>
      <x:c r="D92" s="251"/>
      <x:c r="E92" s="251"/>
      <x:c r="F92" s="266"/>
      <x:c r="G92" s="246"/>
      <x:c r="H92" s="246"/>
      <x:c r="I92" s="246"/>
      <x:c r="J92" s="247"/>
    </x:row>
    <x:row r="93">
      <x:c r="A93" s="258"/>
      <x:c r="B93" s="245"/>
      <x:c r="C93" s="246"/>
      <x:c r="D93" s="251"/>
      <x:c r="E93" s="251"/>
      <x:c r="F93" s="266"/>
      <x:c r="G93" s="246"/>
      <x:c r="H93" s="246"/>
      <x:c r="I93" s="246"/>
      <x:c r="J93" s="247"/>
    </x:row>
    <x:row r="94">
      <x:c r="A94" s="258"/>
      <x:c r="B94" s="245"/>
      <x:c r="C94" s="246"/>
      <x:c r="D94" s="251"/>
      <x:c r="E94" s="251"/>
      <x:c r="F94" s="266"/>
      <x:c r="G94" s="246"/>
      <x:c r="H94" s="246"/>
      <x:c r="I94" s="246"/>
      <x:c r="J94" s="247"/>
    </x:row>
    <x:row r="95">
      <x:c r="A95" s="258"/>
      <x:c r="B95" s="245"/>
      <x:c r="C95" s="246"/>
      <x:c r="D95" s="251"/>
      <x:c r="E95" s="251"/>
      <x:c r="F95" s="266"/>
      <x:c r="G95" s="246"/>
      <x:c r="H95" s="246"/>
      <x:c r="I95" s="246"/>
      <x:c r="J95" s="247"/>
    </x:row>
    <x:row r="96">
      <x:c r="A96" s="258"/>
      <x:c r="B96" s="245"/>
      <x:c r="C96" s="246"/>
      <x:c r="D96" s="251"/>
      <x:c r="E96" s="251"/>
      <x:c r="F96" s="266"/>
      <x:c r="G96" s="246"/>
      <x:c r="H96" s="246"/>
      <x:c r="I96" s="246"/>
      <x:c r="J96" s="247"/>
    </x:row>
    <x:row r="97">
      <x:c r="A97" s="258"/>
      <x:c r="B97" s="245"/>
      <x:c r="C97" s="246"/>
      <x:c r="D97" s="251"/>
      <x:c r="E97" s="251"/>
      <x:c r="F97" s="266"/>
      <x:c r="G97" s="246"/>
      <x:c r="H97" s="246"/>
      <x:c r="I97" s="246"/>
      <x:c r="J97" s="247"/>
    </x:row>
    <x:row r="98">
      <x:c r="A98" s="258"/>
      <x:c r="B98" s="245"/>
      <x:c r="C98" s="246"/>
      <x:c r="D98" s="251"/>
      <x:c r="E98" s="251"/>
      <x:c r="F98" s="266"/>
      <x:c r="G98" s="246"/>
      <x:c r="H98" s="246"/>
      <x:c r="I98" s="246"/>
      <x:c r="J98" s="247"/>
    </x:row>
    <x:row r="99">
      <x:c r="A99" s="258"/>
      <x:c r="B99" s="245"/>
      <x:c r="C99" s="246"/>
      <x:c r="D99" s="251"/>
      <x:c r="E99" s="251"/>
      <x:c r="F99" s="266"/>
      <x:c r="G99" s="246"/>
      <x:c r="H99" s="246"/>
      <x:c r="I99" s="246"/>
      <x:c r="J99" s="247"/>
    </x:row>
    <x:row r="100">
      <x:c r="A100" s="258"/>
      <x:c r="B100" s="245"/>
      <x:c r="C100" s="246"/>
      <x:c r="D100" s="251"/>
      <x:c r="E100" s="251"/>
      <x:c r="F100" s="266"/>
      <x:c r="G100" s="246"/>
      <x:c r="H100" s="246"/>
      <x:c r="I100" s="246"/>
      <x:c r="J100" s="247"/>
    </x:row>
    <x:row r="101">
      <x:c r="A101" s="258"/>
      <x:c r="B101" s="245"/>
      <x:c r="C101" s="246"/>
      <x:c r="D101" s="251"/>
      <x:c r="E101" s="251"/>
      <x:c r="F101" s="266"/>
      <x:c r="G101" s="246"/>
      <x:c r="H101" s="246"/>
      <x:c r="I101" s="246"/>
      <x:c r="J101" s="247"/>
    </x:row>
    <x:row r="102">
      <x:c r="A102" s="258"/>
      <x:c r="B102" s="245"/>
      <x:c r="C102" s="246"/>
      <x:c r="D102" s="251"/>
      <x:c r="E102" s="251"/>
      <x:c r="F102" s="266"/>
      <x:c r="G102" s="246"/>
      <x:c r="H102" s="246"/>
      <x:c r="I102" s="246"/>
      <x:c r="J102" s="247"/>
    </x:row>
    <x:row r="103">
      <x:c r="A103" s="258"/>
      <x:c r="B103" s="245"/>
      <x:c r="C103" s="246"/>
      <x:c r="D103" s="251"/>
      <x:c r="E103" s="251"/>
      <x:c r="F103" s="266"/>
      <x:c r="G103" s="246"/>
      <x:c r="H103" s="246"/>
      <x:c r="I103" s="246"/>
      <x:c r="J103" s="247"/>
    </x:row>
    <x:row r="104">
      <x:c r="A104" s="258"/>
      <x:c r="B104" s="254"/>
      <x:c r="C104" s="255"/>
      <x:c r="D104" s="277"/>
      <x:c r="E104" s="277"/>
      <x:c r="F104" s="272"/>
      <x:c r="G104" s="255"/>
      <x:c r="H104" s="255"/>
      <x:c r="I104" s="255"/>
      <x:c r="J104" s="256"/>
    </x:row>
  </x:sheetData>
  <x:mergeCells>
    <x:mergeCell ref="A1:J1"/>
    <x:mergeCell ref="A2:J2"/>
  </x:mergeCells>
  <x:conditionalFormatting sqref="H5:H104">
    <x:cfRule type="containsText" dxfId="8" priority="1" operator="containsText" text="Open"/>
  </x:conditionalFormatting>
  <x:dataValidations count="1">
    <x:dataValidation type="list" sqref="H5:H104">
      <x:formula1>"Open,Closed,Needs review,Not applicable"</x:formula1>
    </x:dataValidation>
  </x:dataValidations>
  <x:pageMargins left="0.7" right="0.7" top="0.75" bottom="0.75" header="0.3" footer="0.3"/>
  <x:tableParts count="1">
    <x:tablePart xmlns:r="http://schemas.openxmlformats.org/officeDocument/2006/relationships" r:id="R73201c43555946c7"/>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48" hidden="0" customWidth="1"/>
    <x:col min="2" max="2" width="15" hidden="0" customWidth="1"/>
    <x:col min="3" max="3" width="42" hidden="0" customWidth="1"/>
    <x:col min="4" max="4" width="25" hidden="0" customWidth="1"/>
    <x:col min="5" max="5" width="3" hidden="0" customWidth="1"/>
    <x:col min="6" max="6" width="22" hidden="0" customWidth="1"/>
    <x:col min="7" max="7" width="22" hidden="0" customWidth="1"/>
    <x:col min="8" max="8" width="22" hidden="0" customWidth="1"/>
  </x:cols>
  <x:sheetData>
    <x:row r="1" ht="34" customHeight="1">
      <x:c r="A1" s="237" t="str">
        <x:v>Which Path Fits?</x:v>
      </x:c>
      <x:c r="B1" s="207"/>
      <x:c r="C1" s="207"/>
      <x:c r="D1" s="207"/>
      <x:c r="E1" s="207"/>
      <x:c r="F1" s="207"/>
      <x:c r="G1" s="207"/>
      <x:c r="H1" s="207"/>
    </x:row>
    <x:row r="2" ht="34" customHeight="1">
      <x:c r="A2" s="238" t="str">
        <x:v>A nonbinding issue-spotting screen. It suggests the next question to investigate; it does not diagnose a claim or recommend filing.</x:v>
      </x:c>
      <x:c r="B2" s="208"/>
      <x:c r="C2" s="208"/>
      <x:c r="D2" s="208"/>
      <x:c r="E2" s="208"/>
      <x:c r="F2" s="208"/>
      <x:c r="G2" s="208"/>
      <x:c r="H2" s="208"/>
    </x:row>
    <x:row r="3">
      <x:c r="A3" s="209"/>
      <x:c r="B3" s="209"/>
      <x:c r="C3" s="209"/>
      <x:c r="D3" s="209"/>
      <x:c r="E3" s="209"/>
      <x:c r="F3" s="209"/>
      <x:c r="G3" s="209"/>
      <x:c r="H3" s="209"/>
    </x:row>
    <x:row r="4">
      <x:c r="A4" s="280" t="str">
        <x:v>Answer only after reviewing your evidence. “Unclear” is an honest and useful answer. Imminent deadlines, threats, counterclaims, arbitration, substantial amounts, or class-wide issues justify professional advice.</x:v>
      </x:c>
      <x:c r="B4" s="280"/>
      <x:c r="C4" s="280"/>
      <x:c r="D4" s="280"/>
      <x:c r="E4" s="280"/>
      <x:c r="F4" s="280"/>
      <x:c r="G4" s="280"/>
      <x:c r="H4" s="280"/>
    </x:row>
    <x:row r="5">
      <x:c r="A5" s="280"/>
      <x:c r="B5" s="280"/>
      <x:c r="C5" s="280"/>
      <x:c r="D5" s="280"/>
      <x:c r="E5" s="280"/>
      <x:c r="F5" s="280"/>
      <x:c r="G5" s="280"/>
      <x:c r="H5" s="280"/>
    </x:row>
    <x:row r="6">
      <x:c r="A6" s="209"/>
      <x:c r="B6" s="209"/>
      <x:c r="C6" s="209"/>
      <x:c r="D6" s="209"/>
      <x:c r="E6" s="209"/>
      <x:c r="F6" s="209"/>
      <x:c r="G6" s="209"/>
      <x:c r="H6" s="209"/>
    </x:row>
    <x:row r="7" ht="34" customHeight="1">
      <x:c r="A7" s="294" t="str">
        <x:v>Question</x:v>
      </x:c>
      <x:c r="B7" s="295" t="str">
        <x:v>Answer</x:v>
      </x:c>
      <x:c r="C7" s="295" t="str">
        <x:v>Why it matters</x:v>
      </x:c>
      <x:c r="D7" s="296" t="str">
        <x:v>Where to verify</x:v>
      </x:c>
      <x:c r="E7" s="209"/>
      <x:c r="F7" s="216" t="str">
        <x:v>NONBINDING NEXT-STEP SIGNAL</x:v>
      </x:c>
      <x:c r="G7" s="216" t="str">
        <x:v>NONBINDING NEXT-STEP SIGNAL</x:v>
      </x:c>
      <x:c r="H7" s="216" t="str">
        <x:v>NONBINDING NEXT-STEP SIGNAL</x:v>
      </x:c>
    </x:row>
    <x:row r="8" ht="40" customHeight="1">
      <x:c r="A8" s="257" t="str">
        <x:v>Can you identify a reachable legal entity?</x:v>
      </x:c>
      <x:c r="B8" s="264" t="str">
        <x:v>Unclear</x:v>
      </x:c>
      <x:c r="C8" s="257" t="str">
        <x:v>A displayed number alone is rarely enough for a practical demand.</x:v>
      </x:c>
      <x:c r="D8" s="257" t="str">
        <x:v>Identity Research</x:v>
      </x:c>
      <x:c r="E8" s="209"/>
      <x:c r="F8" s="281" t="str">
        <x:f>IF(OR(B14="Yes",B15="Yes"),"Speak with a qualified attorney promptly about the deadline or escalation risk.",IF(AND(B16="Yes",B17="Yes"),"Ask experienced class-action counsel to evaluate the common campaign; do not assume class treatment.",IF(B13="Yes","Review the arbitration issue before sending or filing anything.",IF(AND(B8="Yes",B9="Yes"),"A documented individual demand may be a reasonable next step after reviewing consent and evidence.","Preserve evidence, investigate identity, and use regulator or fraud-reporting routes while the responsible entity remains unclear."))))</x:f>
        <x:v>Preserve evidence, investigate identity, and use regulator or fraud-reporting routes while the responsible entity remains unclear.</x:v>
      </x:c>
      <x:c r="G8" s="282"/>
      <x:c r="H8" s="283"/>
    </x:row>
    <x:row r="9" ht="40" customHeight="1">
      <x:c r="A9" s="257" t="str">
        <x:v>Does preserved evidence connect that entity to the solicitation?</x:v>
      </x:c>
      <x:c r="B9" s="269" t="str">
        <x:v>Unclear</x:v>
      </x:c>
      <x:c r="C9" s="257" t="str">
        <x:v>Identity must be supported, not assumed.</x:v>
      </x:c>
      <x:c r="D9" s="257" t="str">
        <x:v>Evidence Index</x:v>
      </x:c>
      <x:c r="E9" s="209"/>
      <x:c r="F9" s="284"/>
      <x:c r="G9" s="285"/>
      <x:c r="H9" s="286"/>
    </x:row>
    <x:row r="10" ht="40" customHeight="1">
      <x:c r="A10" s="257" t="str">
        <x:v>Do you have multiple documented contacts?</x:v>
      </x:c>
      <x:c r="B10" s="269" t="str">
        <x:v>Unclear</x:v>
      </x:c>
      <x:c r="C10" s="257" t="str">
        <x:v>Volume may affect practicality and case economics.</x:v>
      </x:c>
      <x:c r="D10" s="257" t="str">
        <x:v>Contact Log</x:v>
      </x:c>
      <x:c r="E10" s="209"/>
      <x:c r="F10" s="284"/>
      <x:c r="G10" s="285"/>
      <x:c r="H10" s="286"/>
    </x:row>
    <x:row r="11" ht="40" customHeight="1">
      <x:c r="A11" s="257" t="str">
        <x:v>Have consent, purchases, terms, and business relationships been reviewed?</x:v>
      </x:c>
      <x:c r="B11" s="269" t="str">
        <x:v>Unclear</x:v>
      </x:c>
      <x:c r="C11" s="257" t="str">
        <x:v>Consent and defenses can change the analysis.</x:v>
      </x:c>
      <x:c r="D11" s="257" t="str">
        <x:v>Consent &amp; Opt-Out</x:v>
      </x:c>
      <x:c r="E11" s="209"/>
      <x:c r="F11" s="287"/>
      <x:c r="G11" s="288"/>
      <x:c r="H11" s="289"/>
    </x:row>
    <x:row r="12" ht="40" customHeight="1">
      <x:c r="A12" s="257" t="str">
        <x:v>Do you have a clear STOP, revocation, or company-specific DNC request?</x:v>
      </x:c>
      <x:c r="B12" s="269" t="str">
        <x:v>Unclear</x:v>
      </x:c>
      <x:c r="C12" s="257" t="str">
        <x:v>A documented chronology may be important.</x:v>
      </x:c>
      <x:c r="D12" s="257" t="str">
        <x:v>Consent &amp; Opt-Out</x:v>
      </x:c>
      <x:c r="E12" s="209"/>
      <x:c r="F12" s="209"/>
      <x:c r="G12" s="209"/>
      <x:c r="H12" s="209"/>
    </x:row>
    <x:row r="13" ht="40" customHeight="1">
      <x:c r="A13" s="257" t="str">
        <x:v>Could an arbitration agreement apply?</x:v>
      </x:c>
      <x:c r="B13" s="269" t="str">
        <x:v>Unclear</x:v>
      </x:c>
      <x:c r="C13" s="257" t="str">
        <x:v>It may affect forum and procedure.</x:v>
      </x:c>
      <x:c r="D13" s="257" t="str">
        <x:v>Deadlines &amp; Costs</x:v>
      </x:c>
      <x:c r="E13" s="209"/>
      <x:c r="F13" s="290" t="str">
        <x:v>A contingency lawyer typically evaluates identity, evidence, legal uncertainty, defenses, collectability, expected recovery, litigation cost, arbitration, and the client’s organization. There is no universal contact-count or dollar threshold. A large individual dispute is not automatically a class action.</x:v>
      </x:c>
      <x:c r="G13" s="290"/>
      <x:c r="H13" s="290"/>
    </x:row>
    <x:row r="14" ht="40" customHeight="1">
      <x:c r="A14" s="257" t="str">
        <x:v>Is a limitations or response deadline approaching?</x:v>
      </x:c>
      <x:c r="B14" s="269" t="str">
        <x:v>Unclear</x:v>
      </x:c>
      <x:c r="C14" s="257" t="str">
        <x:v>Delay can affect rights.</x:v>
      </x:c>
      <x:c r="D14" s="257" t="str">
        <x:v>Deadlines &amp; Costs</x:v>
      </x:c>
      <x:c r="E14" s="209"/>
      <x:c r="F14" s="290"/>
      <x:c r="G14" s="290"/>
      <x:c r="H14" s="290"/>
    </x:row>
    <x:row r="15" ht="40" customHeight="1">
      <x:c r="A15" s="257" t="str">
        <x:v>Has anyone threatened sanctions, fees, counterclaims, or other consequences?</x:v>
      </x:c>
      <x:c r="B15" s="269" t="str">
        <x:v>Unclear</x:v>
      </x:c>
      <x:c r="C15" s="257" t="str">
        <x:v>Do not navigate escalating risk casually.</x:v>
      </x:c>
      <x:c r="D15" s="257" t="str">
        <x:v>Communications</x:v>
      </x:c>
      <x:c r="E15" s="209"/>
      <x:c r="F15" s="290"/>
      <x:c r="G15" s="290"/>
      <x:c r="H15" s="290"/>
    </x:row>
    <x:row r="16" ht="40" customHeight="1">
      <x:c r="A16" s="257" t="str">
        <x:v>Does the same campaign appear to affect many people in the same way?</x:v>
      </x:c>
      <x:c r="B16" s="269" t="str">
        <x:v>Unclear</x:v>
      </x:c>
      <x:c r="C16" s="257" t="str">
        <x:v>Potential group issues require specialized review.</x:v>
      </x:c>
      <x:c r="D16" s="257" t="str">
        <x:v>Identity Research</x:v>
      </x:c>
      <x:c r="E16" s="209"/>
      <x:c r="F16" s="290"/>
      <x:c r="G16" s="290"/>
      <x:c r="H16" s="290"/>
    </x:row>
    <x:row r="17" ht="40" customHeight="1">
      <x:c r="A17" s="257" t="str">
        <x:v>Would the same evidence and legal questions apply across that group?</x:v>
      </x:c>
      <x:c r="B17" s="269" t="str">
        <x:v>Unclear</x:v>
      </x:c>
      <x:c r="C17" s="257" t="str">
        <x:v>Class treatment depends on common issues, not merely many complaints.</x:v>
      </x:c>
      <x:c r="D17" s="257" t="str">
        <x:v>Sources &amp; Definitions</x:v>
      </x:c>
      <x:c r="E17" s="209"/>
      <x:c r="F17" s="290"/>
      <x:c r="G17" s="290"/>
      <x:c r="H17" s="290"/>
    </x:row>
    <x:row r="18" ht="40" customHeight="1">
      <x:c r="A18" s="257" t="str">
        <x:v>Is the amount or complexity beyond what you can responsibly handle?</x:v>
      </x:c>
      <x:c r="B18" s="275" t="str">
        <x:v>Unclear</x:v>
      </x:c>
      <x:c r="C18" s="257" t="str">
        <x:v>Case economics and risk may justify counsel.</x:v>
      </x:c>
      <x:c r="D18" s="257" t="str">
        <x:v>Case Summary</x:v>
      </x:c>
      <x:c r="E18" s="209"/>
      <x:c r="F18" s="290"/>
      <x:c r="G18" s="290"/>
      <x:c r="H18" s="290"/>
    </x:row>
  </x:sheetData>
  <x:mergeCells>
    <x:mergeCell ref="A1:H1"/>
    <x:mergeCell ref="A2:H2"/>
    <x:mergeCell ref="A4:H5"/>
    <x:mergeCell ref="F7:H7"/>
    <x:mergeCell ref="F8:H11"/>
    <x:mergeCell ref="F13:H18"/>
  </x:mergeCells>
  <x:dataValidations count="1">
    <x:dataValidation type="list" sqref="B8:B18">
      <x:formula1>"Yes,No,Unclear"</x:formula1>
    </x:dataValidation>
  </x:dataValidation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34" hidden="0" customWidth="1"/>
    <x:col min="2" max="2" width="72" hidden="0" customWidth="1"/>
    <x:col min="3" max="3" width="78" hidden="0" customWidth="1"/>
    <x:col min="4" max="4" width="34" hidden="0" customWidth="1"/>
    <x:col min="5" max="5" width="12" hidden="0" customWidth="1"/>
    <x:col min="6" max="6" width="12" hidden="0" customWidth="1"/>
  </x:cols>
  <x:sheetData>
    <x:row r="1" ht="34" customHeight="1">
      <x:c r="A1" s="237" t="str">
        <x:v>Sources &amp; Definitions</x:v>
      </x:c>
      <x:c r="B1" s="207"/>
      <x:c r="C1" s="207"/>
      <x:c r="D1" s="207"/>
      <x:c r="E1" s="207"/>
      <x:c r="F1" s="207"/>
    </x:row>
    <x:row r="2" ht="34" customHeight="1">
      <x:c r="A2" s="238" t="str">
        <x:v>Verify current law and procedure from official sources. News and creator examples illustrate experiences but do not establish legal rules.</x:v>
      </x:c>
      <x:c r="B2" s="208"/>
      <x:c r="C2" s="208"/>
      <x:c r="D2" s="208"/>
      <x:c r="E2" s="208"/>
      <x:c r="F2" s="208"/>
    </x:row>
    <x:row r="3">
      <x:c r="A3" s="209"/>
      <x:c r="B3" s="209"/>
      <x:c r="C3" s="209"/>
      <x:c r="D3" s="209"/>
      <x:c r="E3" s="209"/>
      <x:c r="F3" s="209"/>
    </x:row>
    <x:row r="4" ht="34" customHeight="1">
      <x:c r="A4" s="294" t="str">
        <x:v>Source</x:v>
      </x:c>
      <x:c r="B4" s="295" t="str">
        <x:v>Use</x:v>
      </x:c>
      <x:c r="C4" s="295" t="str">
        <x:v>URL</x:v>
      </x:c>
      <x:c r="D4" s="296" t="str">
        <x:v>Checked / notes</x:v>
      </x:c>
      <x:c r="E4" s="209"/>
      <x:c r="F4" s="209"/>
    </x:row>
    <x:row r="5" ht="36" customHeight="1">
      <x:c r="A5" s="257" t="str">
        <x:v>47 U.S.C. § 227</x:v>
      </x:c>
      <x:c r="B5" s="257" t="str">
        <x:v>Federal statutory text and private-remedy provisions</x:v>
      </x:c>
      <x:c r="C5" s="257" t="str">
        <x:v>https://uscode.house.gov/view.xhtml?edition=prelim&amp;num=0&amp;req=granuleid%3AUSC-prelim-title47-section227</x:v>
      </x:c>
      <x:c r="D5" s="264"/>
      <x:c r="E5" s="209"/>
      <x:c r="F5" s="209"/>
    </x:row>
    <x:row r="6" ht="36" customHeight="1">
      <x:c r="A6" s="257" t="str">
        <x:v>47 C.F.R. § 64.1200</x:v>
      </x:c>
      <x:c r="B6" s="257" t="str">
        <x:v>Current FCC calling and do-not-call rules</x:v>
      </x:c>
      <x:c r="C6" s="257" t="str">
        <x:v>https://www.ecfr.gov/current/title-47/chapter-I/subchapter-B/part-64/subpart-L/section-64.1200</x:v>
      </x:c>
      <x:c r="D6" s="269"/>
      <x:c r="E6" s="209"/>
      <x:c r="F6" s="209"/>
    </x:row>
    <x:row r="7" ht="36" customHeight="1">
      <x:c r="A7" s="257" t="str">
        <x:v>FTC National Do Not Call FAQs</x:v>
      </x:c>
      <x:c r="B7" s="257" t="str">
        <x:v>Registry scope, exclusions, verification, and reporting</x:v>
      </x:c>
      <x:c r="C7" s="257" t="str">
        <x:v>https://consumer.ftc.gov/articles/national-do-not-call-registry-faqs</x:v>
      </x:c>
      <x:c r="D7" s="269"/>
      <x:c r="E7" s="209"/>
      <x:c r="F7" s="209"/>
    </x:row>
    <x:row r="8" ht="36" customHeight="1">
      <x:c r="A8" s="257" t="str">
        <x:v>FTC Robocalls</x:v>
      </x:c>
      <x:c r="B8" s="257" t="str">
        <x:v>Consumer safety and reporting guidance</x:v>
      </x:c>
      <x:c r="C8" s="257" t="str">
        <x:v>https://consumer.ftc.gov/articles/robocalls</x:v>
      </x:c>
      <x:c r="D8" s="269"/>
      <x:c r="E8" s="209"/>
      <x:c r="F8" s="209"/>
    </x:row>
    <x:row r="9" ht="36" customHeight="1">
      <x:c r="A9" s="257" t="str">
        <x:v>FCC unwanted calls and texts</x:v>
      </x:c>
      <x:c r="B9" s="257" t="str">
        <x:v>FCC complaint and consumer guidance</x:v>
      </x:c>
      <x:c r="C9" s="257" t="str">
        <x:v>https://consumercomplaints.fcc.gov/hc/en-us/articles/115002234203-Unwanted-Calls-Texts-Phone</x:v>
      </x:c>
      <x:c r="D9" s="269"/>
      <x:c r="E9" s="209"/>
      <x:c r="F9" s="209"/>
    </x:row>
    <x:row r="10" ht="36" customHeight="1">
      <x:c r="A10" s="257" t="str">
        <x:v>Federal Rule of Civil Procedure 23</x:v>
      </x:c>
      <x:c r="B10" s="257" t="str">
        <x:v>Federal class-action prerequisites and categories</x:v>
      </x:c>
      <x:c r="C10" s="257" t="str">
        <x:v>https://www.law.cornell.edu/rules/frcp/rule_23</x:v>
      </x:c>
      <x:c r="D10" s="269"/>
      <x:c r="E10" s="209"/>
      <x:c r="F10" s="209"/>
    </x:row>
    <x:row r="11" ht="36" customHeight="1">
      <x:c r="A11" s="257" t="str">
        <x:v>United States Courts forms</x:v>
      </x:c>
      <x:c r="B11" s="257" t="str">
        <x:v>Federal court forms; local rules still apply</x:v>
      </x:c>
      <x:c r="C11" s="257" t="str">
        <x:v>https://www.uscourts.gov/forms</x:v>
      </x:c>
      <x:c r="D11" s="269"/>
      <x:c r="E11" s="209"/>
      <x:c r="F11" s="209"/>
    </x:row>
    <x:row r="12" ht="36" customHeight="1">
      <x:c r="A12" s="257" t="str">
        <x:v>ABA contingent-fee overview</x:v>
      </x:c>
      <x:c r="B12" s="257" t="str">
        <x:v>General explanation of contingent fees and possible costs</x:v>
      </x:c>
      <x:c r="C12" s="257" t="str">
        <x:v>https://www.americanbar.org/groups/public_education/resources/law_issues_for_consumers/lawyerfees_contingent/</x:v>
      </x:c>
      <x:c r="D12" s="269"/>
      <x:c r="E12" s="209"/>
      <x:c r="F12" s="209"/>
    </x:row>
    <x:row r="13" ht="36" customHeight="1">
      <x:c r="A13" s="257" t="str">
        <x:v>CallSlayer demand-first guide</x:v>
      </x:c>
      <x:c r="B13" s="257" t="str">
        <x:v>Companion manual guide and examples</x:v>
      </x:c>
      <x:c r="C13" s="257" t="str">
        <x:v>https://intelligence.callslayer.com/sue-robocallers</x:v>
      </x:c>
      <x:c r="D13" s="275"/>
      <x:c r="E13" s="209"/>
      <x:c r="F13" s="209"/>
    </x:row>
    <x:row r="14">
      <x:c r="A14" s="209"/>
      <x:c r="B14" s="209"/>
      <x:c r="C14" s="209"/>
      <x:c r="D14" s="209"/>
      <x:c r="E14" s="209"/>
      <x:c r="F14" s="209"/>
    </x:row>
    <x:row r="15">
      <x:c r="A15" s="209"/>
      <x:c r="B15" s="209"/>
      <x:c r="C15" s="209"/>
      <x:c r="D15" s="209"/>
      <x:c r="E15" s="209"/>
      <x:c r="F15" s="209"/>
    </x:row>
    <x:row r="16" ht="24" customHeight="1">
      <x:c r="A16" s="216" t="str">
        <x:v>WORKING DEFINITIONS</x:v>
      </x:c>
      <x:c r="B16" s="216" t="str">
        <x:v>WORKING DEFINITIONS</x:v>
      </x:c>
      <x:c r="C16" s="216" t="str">
        <x:v>WORKING DEFINITIONS</x:v>
      </x:c>
      <x:c r="D16" s="216" t="str">
        <x:v>WORKING DEFINITIONS</x:v>
      </x:c>
      <x:c r="E16" s="216" t="str">
        <x:v>WORKING DEFINITIONS</x:v>
      </x:c>
      <x:c r="F16" s="216" t="str">
        <x:v>WORKING DEFINITIONS</x:v>
      </x:c>
    </x:row>
    <x:row r="17" ht="34" customHeight="1">
      <x:c r="A17" s="294" t="str">
        <x:v>Term</x:v>
      </x:c>
      <x:c r="B17" s="296" t="str">
        <x:v>Workbook meaning</x:v>
      </x:c>
      <x:c r="C17" s="209"/>
      <x:c r="D17" s="209"/>
      <x:c r="E17" s="209"/>
      <x:c r="F17" s="209"/>
    </x:row>
    <x:row r="18" ht="38" customHeight="1">
      <x:c r="A18" s="209" t="str">
        <x:v>Responsible business</x:v>
      </x:c>
      <x:c r="B18" s="209" t="str">
        <x:v>The reachable legal entity supported by evidence as benefiting from, directing, or legally responsible for the contact—not merely the displayed number or carrier.</x:v>
      </x:c>
      <x:c r="C18" s="209"/>
      <x:c r="D18" s="209"/>
      <x:c r="E18" s="209"/>
      <x:c r="F18" s="209"/>
    </x:row>
    <x:row r="19" ht="38" customHeight="1">
      <x:c r="A19" s="209" t="str">
        <x:v>Original evidence</x:v>
      </x:c>
      <x:c r="B19" s="209" t="str">
        <x:v>The complete, unchanged file or record preserved privately before annotation, cropping, conversion, or redaction.</x:v>
      </x:c>
      <x:c r="C19" s="209"/>
      <x:c r="D19" s="209"/>
      <x:c r="E19" s="209"/>
      <x:c r="F19" s="209"/>
    </x:row>
    <x:row r="20" ht="38" customHeight="1">
      <x:c r="A20" s="209" t="str">
        <x:v>Working theory</x:v>
      </x:c>
      <x:c r="B20" s="209" t="str">
        <x:v>An organizational classification for review. It is not a finding of liability or entitlement.</x:v>
      </x:c>
      <x:c r="C20" s="209"/>
      <x:c r="D20" s="209"/>
      <x:c r="E20" s="209"/>
      <x:c r="F20" s="209"/>
    </x:row>
    <x:row r="21" ht="38" customHeight="1">
      <x:c r="A21" s="209" t="str">
        <x:v>Working exposure</x:v>
      </x:c>
      <x:c r="B21" s="209" t="str">
        <x:v>A spreadsheet estimate produced from user classifications and editable assumptions. It is not a demand recommendation or predicted award.</x:v>
      </x:c>
      <x:c r="C21" s="209"/>
      <x:c r="D21" s="209"/>
      <x:c r="E21" s="209"/>
      <x:c r="F21" s="209"/>
    </x:row>
    <x:row r="22" ht="38" customHeight="1">
      <x:c r="A22" s="209" t="str">
        <x:v>Identity confidence</x:v>
      </x:c>
      <x:c r="B22" s="209" t="str">
        <x:v>Your assessment of how strongly the saved evidence connects an entity to a particular solicitation.</x:v>
      </x:c>
      <x:c r="C22" s="209"/>
      <x:c r="D22" s="209"/>
      <x:c r="E22" s="209"/>
      <x:c r="F22" s="209"/>
    </x:row>
    <x:row r="23" ht="38" customHeight="1">
      <x:c r="A23" s="209" t="str">
        <x:v>Class action</x:v>
      </x:c>
      <x:c r="B23" s="209" t="str">
        <x:v>A representative procedure requiring Rule 23 prerequisites and additional findings; it is not simply a large individual claim.</x:v>
      </x:c>
      <x:c r="C23" s="209"/>
      <x:c r="D23" s="209"/>
      <x:c r="E23" s="209"/>
      <x:c r="F23" s="209"/>
    </x:row>
    <x:row r="24" ht="38" customHeight="1">
      <x:c r="A24" s="209" t="str">
        <x:v>Contingency representation</x:v>
      </x:c>
      <x:c r="B24" s="209" t="str">
        <x:v>An arrangement where attorney compensation depends on recovery, subject to the agreement; clients may still bear specified costs.</x:v>
      </x:c>
      <x:c r="C24" s="209"/>
      <x:c r="D24" s="209"/>
      <x:c r="E24" s="209"/>
      <x:c r="F24" s="209"/>
    </x:row>
  </x:sheetData>
  <x:mergeCells>
    <x:mergeCell ref="A1:F1"/>
    <x:mergeCell ref="A2:F2"/>
    <x:mergeCell ref="A16:F16"/>
  </x:mergeCells>
  <x:pageMargins left="0.7" right="0.7" top="0.75" bottom="0.75" header="0.3" footer="0.3"/>
  <x:tableParts count="2">
    <x:tablePart xmlns:r="http://schemas.openxmlformats.org/officeDocument/2006/relationships" r:id="Rf2a971df336749d1"/>
    <x:tablePart xmlns:r="http://schemas.openxmlformats.org/officeDocument/2006/relationships" r:id="R28044f9bf3c44ed8"/>
  </x:tableParts>
</x:worksheet>
</file>

<file path=xl/worksheets/sheet12.xml><?xml version="1.0" encoding="utf-8"?>
<x:worksheet xmlns:x="http://schemas.openxmlformats.org/spreadsheetml/2006/main">
  <x:sheetViews>
    <x:sheetView showGridLines="0" workbookViewId="0"/>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6" hidden="0" customWidth="1"/>
    <x:col min="8" max="8" width="42" hidden="0" customWidth="1"/>
  </x:cols>
  <x:sheetData>
    <x:row r="1" ht="34" customHeight="1">
      <x:c r="A1" s="237" t="str">
        <x:v>Lists &amp; Settings</x:v>
      </x:c>
      <x:c r="B1" s="207"/>
      <x:c r="C1" s="207"/>
      <x:c r="D1" s="207"/>
      <x:c r="E1" s="207"/>
      <x:c r="F1" s="207"/>
      <x:c r="G1" s="207"/>
      <x:c r="H1" s="207"/>
    </x:row>
    <x:row r="2" ht="34" customHeight="1">
      <x:c r="A2" s="238" t="str">
        <x:v>Validation lists and editable working assumptions. Keep category wording stable so formulas continue to work.</x:v>
      </x:c>
      <x:c r="B2" s="208"/>
      <x:c r="C2" s="208"/>
      <x:c r="D2" s="208"/>
      <x:c r="E2" s="208"/>
      <x:c r="F2" s="208"/>
      <x:c r="G2" s="208"/>
      <x:c r="H2" s="208"/>
    </x:row>
    <x:row r="3">
      <x:c r="A3" s="209"/>
      <x:c r="B3" s="209"/>
      <x:c r="C3" s="209"/>
      <x:c r="D3" s="209"/>
      <x:c r="E3" s="209"/>
      <x:c r="F3" s="209"/>
      <x:c r="G3" s="209"/>
      <x:c r="H3" s="209"/>
    </x:row>
    <x:row r="4" ht="34" customHeight="1">
      <x:c r="A4" s="294" t="str">
        <x:v>Contact type</x:v>
      </x:c>
      <x:c r="B4" s="295" t="str">
        <x:v>Yes / No</x:v>
      </x:c>
      <x:c r="C4" s="295" t="str">
        <x:v>Consent status</x:v>
      </x:c>
      <x:c r="D4" s="295" t="str">
        <x:v>Identity confidence</x:v>
      </x:c>
      <x:c r="E4" s="295" t="str">
        <x:v>Working theory</x:v>
      </x:c>
      <x:c r="F4" s="295" t="str">
        <x:v>Status</x:v>
      </x:c>
      <x:c r="G4" s="295" t="str">
        <x:v>Setting</x:v>
      </x:c>
      <x:c r="H4" s="296" t="str">
        <x:v>Value</x:v>
      </x:c>
    </x:row>
    <x:row r="5">
      <x:c r="A5" s="258" t="str">
        <x:v>Call</x:v>
      </x:c>
      <x:c r="B5" s="258" t="str">
        <x:v>Yes</x:v>
      </x:c>
      <x:c r="C5" s="258" t="str">
        <x:v>No consent known</x:v>
      </x:c>
      <x:c r="D5" s="258" t="str">
        <x:v>High</x:v>
      </x:c>
      <x:c r="E5" s="258" t="str">
        <x:v>Unclassified</x:v>
      </x:c>
      <x:c r="F5" s="258" t="str">
        <x:v>Not started</x:v>
      </x:c>
      <x:c r="G5" s="291" t="str">
        <x:v>Potential base amount</x:v>
      </x:c>
      <x:c r="H5" s="292" t="n">
        <x:v>500</x:v>
      </x:c>
    </x:row>
    <x:row r="6">
      <x:c r="A6" s="258" t="str">
        <x:v>Text</x:v>
      </x:c>
      <x:c r="B6" s="258" t="str">
        <x:v>No</x:v>
      </x:c>
      <x:c r="C6" s="258" t="str">
        <x:v>Consent documented</x:v>
      </x:c>
      <x:c r="D6" s="258" t="str">
        <x:v>Medium</x:v>
      </x:c>
      <x:c r="E6" s="258" t="str">
        <x:v>Potential base theory</x:v>
      </x:c>
      <x:c r="F6" s="258" t="str">
        <x:v>In progress</x:v>
      </x:c>
      <x:c r="G6" s="291" t="str">
        <x:v>Potential enhanced amount</x:v>
      </x:c>
      <x:c r="H6" s="293" t="n">
        <x:v>1500</x:v>
      </x:c>
    </x:row>
    <x:row r="7">
      <x:c r="A7" s="258" t="str">
        <x:v>Voicemail</x:v>
      </x:c>
      <x:c r="B7" s="258" t="str">
        <x:v>Unclear</x:v>
      </x:c>
      <x:c r="C7" s="258" t="str">
        <x:v>Consent disputed</x:v>
      </x:c>
      <x:c r="D7" s="258" t="str">
        <x:v>Low</x:v>
      </x:c>
      <x:c r="E7" s="258" t="str">
        <x:v>Potential enhanced theory</x:v>
      </x:c>
      <x:c r="F7" s="258" t="str">
        <x:v>Waiting</x:v>
      </x:c>
      <x:c r="G7" s="291" t="str">
        <x:v>Workbook version</x:v>
      </x:c>
      <x:c r="H7" s="269" t="str">
        <x:v>2026-08-11</x:v>
      </x:c>
    </x:row>
    <x:row r="8">
      <x:c r="A8" s="258" t="str">
        <x:v>Ringless voicemail</x:v>
      </x:c>
      <x:c r="B8" s="258"/>
      <x:c r="C8" s="258" t="str">
        <x:v>Consent revoked</x:v>
      </x:c>
      <x:c r="D8" s="258" t="str">
        <x:v>Unknown</x:v>
      </x:c>
      <x:c r="E8" s="258" t="str">
        <x:v>Actual loss</x:v>
      </x:c>
      <x:c r="F8" s="258" t="str">
        <x:v>Complete</x:v>
      </x:c>
      <x:c r="G8" s="291" t="str">
        <x:v>Guide URL</x:v>
      </x:c>
      <x:c r="H8" s="269" t="str">
        <x:v>https://intelligence.callslayer.com/sue-robocallers</x:v>
      </x:c>
    </x:row>
    <x:row r="9">
      <x:c r="A9" s="258" t="str">
        <x:v>Other</x:v>
      </x:c>
      <x:c r="B9" s="258"/>
      <x:c r="C9" s="258" t="str">
        <x:v>Unclear</x:v>
      </x:c>
      <x:c r="D9" s="258"/>
      <x:c r="E9" s="258" t="str">
        <x:v>Do not count</x:v>
      </x:c>
      <x:c r="F9" s="258" t="str">
        <x:v>Needs review</x:v>
      </x:c>
      <x:c r="G9" s="291"/>
      <x:c r="H9" s="275"/>
    </x:row>
    <x:row r="10">
      <x:c r="A10" s="209"/>
      <x:c r="B10" s="209"/>
      <x:c r="C10" s="209"/>
      <x:c r="D10" s="209"/>
      <x:c r="E10" s="209"/>
      <x:c r="F10" s="209"/>
      <x:c r="G10" s="209"/>
      <x:c r="H10" s="209"/>
    </x:row>
    <x:row r="11">
      <x:c r="A11" s="280" t="str">
        <x:v>Working exposure values are organizational assumptions only. They do not determine liability, willfulness, entitlement, settlement value, or what any court would award. Change them only after reviewing the governing law and your facts.</x:v>
      </x:c>
      <x:c r="B11" s="280"/>
      <x:c r="C11" s="280"/>
      <x:c r="D11" s="280"/>
      <x:c r="E11" s="280"/>
      <x:c r="F11" s="280"/>
      <x:c r="G11" s="280"/>
      <x:c r="H11" s="280"/>
    </x:row>
    <x:row r="12">
      <x:c r="A12" s="280"/>
      <x:c r="B12" s="280"/>
      <x:c r="C12" s="280"/>
      <x:c r="D12" s="280"/>
      <x:c r="E12" s="280"/>
      <x:c r="F12" s="280"/>
      <x:c r="G12" s="280"/>
      <x:c r="H12" s="280"/>
    </x:row>
    <x:row r="13">
      <x:c r="A13" s="280"/>
      <x:c r="B13" s="280"/>
      <x:c r="C13" s="280"/>
      <x:c r="D13" s="280"/>
      <x:c r="E13" s="280"/>
      <x:c r="F13" s="280"/>
      <x:c r="G13" s="280"/>
      <x:c r="H13" s="280"/>
    </x:row>
  </x:sheetData>
  <x:mergeCells>
    <x:mergeCell ref="A1:H1"/>
    <x:mergeCell ref="A2:H2"/>
    <x:mergeCell ref="A11:H13"/>
  </x:mergeCells>
  <x:pageMargins left="0.7" right="0.7" top="0.75" bottom="0.75" header="0.3" footer="0.3"/>
  <x:legacyDrawing xmlns:r="http://schemas.openxmlformats.org/officeDocument/2006/relationships" r:id="R326be93f45264513"/>
</x:worksheet>
</file>